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235" windowHeight="9285" activeTab="1"/>
  </bookViews>
  <sheets>
    <sheet name="CL2M" sheetId="1" r:id="rId1"/>
    <sheet name="CLBM" sheetId="5" r:id="rId2"/>
  </sheets>
  <definedNames>
    <definedName name="_xlnm.Print_Titles" localSheetId="1">CLBM!$3:$3</definedName>
  </definedNames>
  <calcPr calcId="144525"/>
</workbook>
</file>

<file path=xl/calcChain.xml><?xml version="1.0" encoding="utf-8"?>
<calcChain xmlns="http://schemas.openxmlformats.org/spreadsheetml/2006/main">
  <c r="E73" i="5" l="1"/>
  <c r="D73" i="5"/>
  <c r="L15" i="5"/>
  <c r="M15" i="5"/>
  <c r="N15" i="5"/>
  <c r="K15" i="5"/>
  <c r="O5" i="5"/>
  <c r="O6" i="5"/>
  <c r="O7" i="5"/>
  <c r="O8" i="5"/>
  <c r="O9" i="5"/>
  <c r="O10" i="5"/>
  <c r="O11" i="5"/>
  <c r="O12" i="5"/>
  <c r="O13" i="5"/>
  <c r="O14" i="5"/>
  <c r="O4" i="5"/>
  <c r="O15" i="5" l="1"/>
  <c r="Q35" i="1"/>
  <c r="P35" i="1"/>
  <c r="N35" i="1"/>
  <c r="H35" i="1"/>
  <c r="J35" i="1"/>
  <c r="F35" i="1"/>
  <c r="D35" i="1"/>
  <c r="C35" i="1"/>
  <c r="P34" i="1"/>
  <c r="N34" i="1"/>
  <c r="J34" i="1"/>
  <c r="H34" i="1"/>
  <c r="F34" i="1"/>
  <c r="D34" i="1"/>
  <c r="C34" i="1"/>
  <c r="U34" i="1" s="1"/>
  <c r="P27" i="1"/>
  <c r="N27" i="1"/>
  <c r="J27" i="1"/>
  <c r="H27" i="1"/>
  <c r="F27" i="1"/>
  <c r="D27" i="1"/>
  <c r="C27" i="1"/>
  <c r="U27" i="1" s="1"/>
  <c r="D20" i="1"/>
  <c r="U20" i="1"/>
  <c r="Q20" i="1"/>
  <c r="P20" i="1"/>
  <c r="O20" i="1"/>
  <c r="N20" i="1"/>
  <c r="M20" i="1"/>
  <c r="J20" i="1"/>
  <c r="H20" i="1"/>
  <c r="F20" i="1"/>
  <c r="C20" i="1"/>
  <c r="S20" i="1" s="1"/>
  <c r="E14" i="1"/>
  <c r="G14" i="1"/>
  <c r="I14" i="1"/>
  <c r="K14" i="1"/>
  <c r="M14" i="1"/>
  <c r="O14" i="1"/>
  <c r="Q14" i="1"/>
  <c r="S14" i="1"/>
  <c r="U14" i="1"/>
  <c r="P14" i="1"/>
  <c r="N14" i="1"/>
  <c r="J14" i="1"/>
  <c r="H14" i="1"/>
  <c r="F14" i="1"/>
  <c r="D14" i="1"/>
  <c r="C14" i="1"/>
  <c r="G34" i="1" l="1"/>
  <c r="K34" i="1"/>
  <c r="M34" i="1"/>
  <c r="Q34" i="1"/>
  <c r="E34" i="1"/>
  <c r="I34" i="1"/>
  <c r="S34" i="1"/>
  <c r="O34" i="1"/>
  <c r="G27" i="1"/>
  <c r="K27" i="1"/>
  <c r="M27" i="1"/>
  <c r="Q27" i="1"/>
  <c r="E27" i="1"/>
  <c r="I27" i="1"/>
  <c r="S27" i="1"/>
  <c r="O27" i="1"/>
  <c r="G20" i="1"/>
  <c r="K20" i="1"/>
  <c r="E20" i="1"/>
  <c r="I20" i="1"/>
  <c r="U33" i="1"/>
  <c r="U32" i="1"/>
  <c r="U31" i="1"/>
  <c r="U30" i="1"/>
  <c r="U29" i="1"/>
  <c r="U28" i="1"/>
  <c r="U26" i="1"/>
  <c r="U25" i="1"/>
  <c r="U24" i="1"/>
  <c r="U23" i="1"/>
  <c r="U22" i="1"/>
  <c r="U21" i="1"/>
  <c r="U19" i="1"/>
  <c r="U18" i="1"/>
  <c r="U17" i="1"/>
  <c r="U16" i="1"/>
  <c r="U15" i="1"/>
  <c r="U13" i="1"/>
  <c r="U12" i="1"/>
  <c r="U11" i="1"/>
  <c r="U10" i="1"/>
  <c r="U9" i="1"/>
  <c r="S33" i="1"/>
  <c r="S32" i="1"/>
  <c r="S31" i="1"/>
  <c r="S30" i="1"/>
  <c r="S29" i="1"/>
  <c r="S28" i="1"/>
  <c r="S26" i="1"/>
  <c r="S25" i="1"/>
  <c r="S24" i="1"/>
  <c r="S23" i="1"/>
  <c r="S22" i="1"/>
  <c r="S21" i="1"/>
  <c r="S19" i="1"/>
  <c r="S18" i="1"/>
  <c r="S17" i="1"/>
  <c r="S16" i="1"/>
  <c r="S15" i="1"/>
  <c r="S13" i="1"/>
  <c r="S12" i="1"/>
  <c r="S11" i="1"/>
  <c r="S10" i="1"/>
  <c r="S9" i="1"/>
  <c r="Q33" i="1"/>
  <c r="Q32" i="1"/>
  <c r="Q31" i="1"/>
  <c r="Q30" i="1"/>
  <c r="Q29" i="1"/>
  <c r="Q28" i="1"/>
  <c r="Q26" i="1"/>
  <c r="Q25" i="1"/>
  <c r="Q24" i="1"/>
  <c r="Q23" i="1"/>
  <c r="Q22" i="1"/>
  <c r="Q21" i="1"/>
  <c r="Q19" i="1"/>
  <c r="Q18" i="1"/>
  <c r="Q17" i="1"/>
  <c r="Q16" i="1"/>
  <c r="Q15" i="1"/>
  <c r="Q13" i="1"/>
  <c r="Q12" i="1"/>
  <c r="Q11" i="1"/>
  <c r="Q10" i="1"/>
  <c r="Q9" i="1"/>
  <c r="O33" i="1"/>
  <c r="O32" i="1"/>
  <c r="O31" i="1"/>
  <c r="O30" i="1"/>
  <c r="O29" i="1"/>
  <c r="O28" i="1"/>
  <c r="O26" i="1"/>
  <c r="O25" i="1"/>
  <c r="O24" i="1"/>
  <c r="O23" i="1"/>
  <c r="O22" i="1"/>
  <c r="O21" i="1"/>
  <c r="O19" i="1"/>
  <c r="O18" i="1"/>
  <c r="O17" i="1"/>
  <c r="O16" i="1"/>
  <c r="O15" i="1"/>
  <c r="O13" i="1"/>
  <c r="O12" i="1"/>
  <c r="O11" i="1"/>
  <c r="O10" i="1"/>
  <c r="O9" i="1"/>
  <c r="M33" i="1"/>
  <c r="M32" i="1"/>
  <c r="M31" i="1"/>
  <c r="M30" i="1"/>
  <c r="M29" i="1"/>
  <c r="M28" i="1"/>
  <c r="M26" i="1"/>
  <c r="M25" i="1"/>
  <c r="M24" i="1"/>
  <c r="M23" i="1"/>
  <c r="M22" i="1"/>
  <c r="M21" i="1"/>
  <c r="M19" i="1"/>
  <c r="M18" i="1"/>
  <c r="M17" i="1"/>
  <c r="M16" i="1"/>
  <c r="M15" i="1"/>
  <c r="M13" i="1"/>
  <c r="M12" i="1"/>
  <c r="M11" i="1"/>
  <c r="M10" i="1"/>
  <c r="M9" i="1"/>
  <c r="K33" i="1"/>
  <c r="K32" i="1"/>
  <c r="K31" i="1"/>
  <c r="K30" i="1"/>
  <c r="K29" i="1"/>
  <c r="K28" i="1"/>
  <c r="K26" i="1"/>
  <c r="K25" i="1"/>
  <c r="K24" i="1"/>
  <c r="K23" i="1"/>
  <c r="K22" i="1"/>
  <c r="K21" i="1"/>
  <c r="K19" i="1"/>
  <c r="K18" i="1"/>
  <c r="K17" i="1"/>
  <c r="K16" i="1"/>
  <c r="K15" i="1"/>
  <c r="K13" i="1"/>
  <c r="K12" i="1"/>
  <c r="K11" i="1"/>
  <c r="K10" i="1"/>
  <c r="K9" i="1"/>
  <c r="I33" i="1"/>
  <c r="I32" i="1"/>
  <c r="I31" i="1"/>
  <c r="I30" i="1"/>
  <c r="I29" i="1"/>
  <c r="I28" i="1"/>
  <c r="I26" i="1"/>
  <c r="I25" i="1"/>
  <c r="I24" i="1"/>
  <c r="I23" i="1"/>
  <c r="I22" i="1"/>
  <c r="I21" i="1"/>
  <c r="I19" i="1"/>
  <c r="I18" i="1"/>
  <c r="I17" i="1"/>
  <c r="I16" i="1"/>
  <c r="I15" i="1"/>
  <c r="I13" i="1"/>
  <c r="I12" i="1"/>
  <c r="I11" i="1"/>
  <c r="I10" i="1"/>
  <c r="I9" i="1"/>
  <c r="G33" i="1"/>
  <c r="G32" i="1"/>
  <c r="G31" i="1"/>
  <c r="G30" i="1"/>
  <c r="G29" i="1"/>
  <c r="G28" i="1"/>
  <c r="G26" i="1"/>
  <c r="G25" i="1"/>
  <c r="G24" i="1"/>
  <c r="G23" i="1"/>
  <c r="G22" i="1"/>
  <c r="G21" i="1"/>
  <c r="G19" i="1"/>
  <c r="G18" i="1"/>
  <c r="G17" i="1"/>
  <c r="G16" i="1"/>
  <c r="G15" i="1"/>
  <c r="G13" i="1"/>
  <c r="G12" i="1"/>
  <c r="G11" i="1"/>
  <c r="G10" i="1"/>
  <c r="G9" i="1"/>
  <c r="E10" i="1"/>
  <c r="E11" i="1"/>
  <c r="E12" i="1"/>
  <c r="E13" i="1"/>
  <c r="E15" i="1"/>
  <c r="E16" i="1"/>
  <c r="E17" i="1"/>
  <c r="E18" i="1"/>
  <c r="E19" i="1"/>
  <c r="E21" i="1"/>
  <c r="E22" i="1"/>
  <c r="E23" i="1"/>
  <c r="E24" i="1"/>
  <c r="E25" i="1"/>
  <c r="E26" i="1"/>
  <c r="E28" i="1"/>
  <c r="E29" i="1"/>
  <c r="E30" i="1"/>
  <c r="E31" i="1"/>
  <c r="E32" i="1"/>
  <c r="E33" i="1"/>
  <c r="E9" i="1"/>
  <c r="E35" i="1" l="1"/>
  <c r="I35" i="1"/>
  <c r="O35" i="1"/>
  <c r="M35" i="1"/>
  <c r="U35" i="1"/>
  <c r="K35" i="1"/>
  <c r="S35" i="1"/>
  <c r="G35" i="1"/>
</calcChain>
</file>

<file path=xl/sharedStrings.xml><?xml version="1.0" encoding="utf-8"?>
<sst xmlns="http://schemas.openxmlformats.org/spreadsheetml/2006/main" count="823" uniqueCount="240">
  <si>
    <t>Lớp</t>
  </si>
  <si>
    <t>Học lực</t>
  </si>
  <si>
    <t>Hạnh kiểm</t>
  </si>
  <si>
    <t>GVCN</t>
  </si>
  <si>
    <t>Giỏi</t>
  </si>
  <si>
    <t>Khá</t>
  </si>
  <si>
    <t>TB</t>
  </si>
  <si>
    <t>Yếu</t>
  </si>
  <si>
    <t>Kém</t>
  </si>
  <si>
    <t>Tốt</t>
  </si>
  <si>
    <t>Lê Thị Hiếu</t>
  </si>
  <si>
    <t>Dương Thị Thu</t>
  </si>
  <si>
    <t>Nguyễn Thị Thảo(T)</t>
  </si>
  <si>
    <t>Trần Thị Dũng Hà</t>
  </si>
  <si>
    <t>Trương Thị Sương</t>
  </si>
  <si>
    <t>Nguyễn Thị Mỹ Thanh</t>
  </si>
  <si>
    <t>Hoàng Thị Phương Thảo</t>
  </si>
  <si>
    <t>Nguyễn Hữu Vỹ</t>
  </si>
  <si>
    <t>Trần Thị Như Ý</t>
  </si>
  <si>
    <t>Hoàng Bảo Quốc</t>
  </si>
  <si>
    <t>Nguyễn Thị Thúy</t>
  </si>
  <si>
    <t>Mai Thị Bích Thủy</t>
  </si>
  <si>
    <t>Hồ Thị Kim Tuyết</t>
  </si>
  <si>
    <t>Dương Đăng Tường</t>
  </si>
  <si>
    <t>Hoàng Quốc Hoàn</t>
  </si>
  <si>
    <t>Nguyễn Ngọc Vỹ</t>
  </si>
  <si>
    <t>Nguyễn Hữu Tuấn</t>
  </si>
  <si>
    <t>Nguyễn Xuân Điệp</t>
  </si>
  <si>
    <t>Phạm Thị Kim Quyên</t>
  </si>
  <si>
    <t>Phạm Thị Ánh Nga</t>
  </si>
  <si>
    <t>Đào Thị Huyền</t>
  </si>
  <si>
    <t>Lê Thị Nhạn</t>
  </si>
  <si>
    <t>TSHS</t>
  </si>
  <si>
    <t>TT</t>
  </si>
  <si>
    <t>6/1</t>
  </si>
  <si>
    <t>6/2</t>
  </si>
  <si>
    <t>6/3</t>
  </si>
  <si>
    <t>6/4</t>
  </si>
  <si>
    <t>6/5</t>
  </si>
  <si>
    <t>7/1</t>
  </si>
  <si>
    <t>7/2</t>
  </si>
  <si>
    <t>7/3</t>
  </si>
  <si>
    <t>7/4</t>
  </si>
  <si>
    <t>7/5</t>
  </si>
  <si>
    <t>8/1</t>
  </si>
  <si>
    <t>8/2</t>
  </si>
  <si>
    <t>8/3</t>
  </si>
  <si>
    <t>8/4</t>
  </si>
  <si>
    <t>8/5</t>
  </si>
  <si>
    <t>8/6</t>
  </si>
  <si>
    <t>9/1</t>
  </si>
  <si>
    <t>9/2</t>
  </si>
  <si>
    <t>9/3</t>
  </si>
  <si>
    <t>9/4</t>
  </si>
  <si>
    <t>9/5</t>
  </si>
  <si>
    <t>9/6</t>
  </si>
  <si>
    <t>Toàn trường</t>
  </si>
  <si>
    <t>THỐNG KÊ CHẤT LƯỢNG HỌC LỰC-HẠNH KIỂM</t>
  </si>
  <si>
    <t>HỌC KỲ 1, NĂM HỌC 2020-2021</t>
  </si>
  <si>
    <t>PHÒNG GD&amp;ĐT PHONG ĐIỀN </t>
  </si>
  <si>
    <t>TRƯỜNG THCS NGUYỄN DUY</t>
  </si>
  <si>
    <t>TL</t>
  </si>
  <si>
    <t>Phong Điền, ngày 09 tháng 01 năm 2021</t>
  </si>
  <si>
    <t>HIỆU TRƯỞNG</t>
  </si>
  <si>
    <t>K6</t>
  </si>
  <si>
    <t>K7</t>
  </si>
  <si>
    <t>K8</t>
  </si>
  <si>
    <t>K9</t>
  </si>
  <si>
    <t>Hoàng Quý Hùng</t>
  </si>
  <si>
    <t>Nguyễn Khoa Huyền Trâm</t>
  </si>
  <si>
    <t>Phan Văn Lộc</t>
  </si>
  <si>
    <t>Nguyễn Văn Sơn</t>
  </si>
  <si>
    <t>Trương Thị Tâm</t>
  </si>
  <si>
    <t>Lê Hồng Thanh</t>
  </si>
  <si>
    <t>Mai Kim Chung</t>
  </si>
  <si>
    <t>Nguyễn Dư Hà</t>
  </si>
  <si>
    <t>Lê Thị Dung</t>
  </si>
  <si>
    <t>Hoàng Thị Lý</t>
  </si>
  <si>
    <t>Trịnh Thị Hạnh</t>
  </si>
  <si>
    <t>Lê Thị Lệ Thủy</t>
  </si>
  <si>
    <t>Hoàng Thị Hải Vân</t>
  </si>
  <si>
    <t>Phan Thị Xuân Hà</t>
  </si>
  <si>
    <t>Nguyễn Thân Tân</t>
  </si>
  <si>
    <t>Đặng Thanh Bình</t>
  </si>
  <si>
    <t>Trương Thị Linh</t>
  </si>
  <si>
    <t>Môn</t>
  </si>
  <si>
    <t>SL Yếu</t>
  </si>
  <si>
    <t>SL Kém</t>
  </si>
  <si>
    <t>GDCD</t>
  </si>
  <si>
    <t>Địa</t>
  </si>
  <si>
    <t>Sử</t>
  </si>
  <si>
    <t>Sinh</t>
  </si>
  <si>
    <t>Hóa</t>
  </si>
  <si>
    <t>Lý</t>
  </si>
  <si>
    <t>Toán</t>
  </si>
  <si>
    <t>Tin</t>
  </si>
  <si>
    <t>Văn</t>
  </si>
  <si>
    <t>Anh</t>
  </si>
  <si>
    <t>CN</t>
  </si>
  <si>
    <t>THỐNG KÊ SỐ LƯỢNG HỌC SINH YẾU, KÉM CÁC BỘ MÔN
HỌC KỲ 1, NĂM HỌC 2020-2021</t>
  </si>
  <si>
    <t>GV dạy phụ đạo</t>
  </si>
  <si>
    <t>GV đứng lớp HK1</t>
  </si>
  <si>
    <t>Tổng cộng</t>
  </si>
  <si>
    <t>Ngữ văn</t>
  </si>
  <si>
    <t>CNghệ</t>
  </si>
  <si>
    <t>TC</t>
  </si>
  <si>
    <t>Ghi chú</t>
  </si>
  <si>
    <t>Họ và tên học sinh</t>
  </si>
  <si>
    <t>Hoàng Thị Quỳnh Như</t>
  </si>
  <si>
    <t>Lê Dương Nhật Phong</t>
  </si>
  <si>
    <t>Trần Nguyễn Ánh Băng</t>
  </si>
  <si>
    <t>Trương Viết Dũng</t>
  </si>
  <si>
    <t>Trương Duy Hiếu</t>
  </si>
  <si>
    <t>Nguyễn Bá Hoàng Long</t>
  </si>
  <si>
    <t>Đinh Minh Trọng Nhân</t>
  </si>
  <si>
    <t>Trịnh Minh Nhật</t>
  </si>
  <si>
    <t>Trần Văn Tâm</t>
  </si>
  <si>
    <t>Cao Đình Quốc Tấn</t>
  </si>
  <si>
    <t>Giáp Thanh Thảo</t>
  </si>
  <si>
    <t>Ngô Thị Lệ Trinh</t>
  </si>
  <si>
    <t>Lê Phương Uyên</t>
  </si>
  <si>
    <t>Cao Thị Vân</t>
  </si>
  <si>
    <t>Trần Minh Hoàng</t>
  </si>
  <si>
    <t>Lê Văn Ngọc Hoàng</t>
  </si>
  <si>
    <t>Hoàng Dương Diệu My</t>
  </si>
  <si>
    <t>Nguyễn Thị Tâm Như</t>
  </si>
  <si>
    <t>Hoàng Trí</t>
  </si>
  <si>
    <t>Nguyễn Cửu Đông Anh</t>
  </si>
  <si>
    <t>Nguyễn Thị Thảo Nhi</t>
  </si>
  <si>
    <t>Cao Huyền Thu Thảo</t>
  </si>
  <si>
    <t>Trần Quang Khải</t>
  </si>
  <si>
    <t>Trần Ngọc Vỹ</t>
  </si>
  <si>
    <t>Nguyễn Thị Quỳnh Thi</t>
  </si>
  <si>
    <t>Đỗ Hưng Thịnh</t>
  </si>
  <si>
    <t>Lê Huy Hoàng</t>
  </si>
  <si>
    <t>Lê Văn Minh</t>
  </si>
  <si>
    <t>Nguyễn Phi Long</t>
  </si>
  <si>
    <t>Lê Minh Long</t>
  </si>
  <si>
    <t>Hoàng Nguyễn Bảo Nhi</t>
  </si>
  <si>
    <t>Hoàng Anh Tuấn</t>
  </si>
  <si>
    <t>Đoàn Văn Nhật</t>
  </si>
  <si>
    <t>Nguyễn Xuân Thành</t>
  </si>
  <si>
    <t>Nguyễn Đình Kin</t>
  </si>
  <si>
    <t>Phạm Bá Tân</t>
  </si>
  <si>
    <t>Bùi Lê Quốc Trí</t>
  </si>
  <si>
    <t>Phan Hữu Chung</t>
  </si>
  <si>
    <t>Phạm Ngọc Gia Bảo</t>
  </si>
  <si>
    <t>Nguyễn Hoàng Bảo Long</t>
  </si>
  <si>
    <t>Nguyễn Thanh Tài</t>
  </si>
  <si>
    <t>Huỳnh Trần Anh Thy</t>
  </si>
  <si>
    <t>Nguyễn Thị Trà My</t>
  </si>
  <si>
    <t>Nguyễn Khoa Anh Tuấn</t>
  </si>
  <si>
    <t>x</t>
  </si>
  <si>
    <t>DANH SÁCH HỌC SINH THAM GIA HỌC PHỤ ĐẠO
HỌC KỲ 2, NĂM HỌC 2020-2021</t>
  </si>
  <si>
    <t>Phan Nguyễn Hải Lâm</t>
  </si>
  <si>
    <t>Hoàng Văn Đức</t>
  </si>
  <si>
    <t>Hồ Thị Khánh Hà</t>
  </si>
  <si>
    <t>Phạm Ngọc Gia Khiêm</t>
  </si>
  <si>
    <t>Trần Thị Luyến</t>
  </si>
  <si>
    <t>Nguyễn Thị Hải Lý</t>
  </si>
  <si>
    <t>Nguyễn Thị Kim Nhi</t>
  </si>
  <si>
    <t>Nguyễn Thị Quỳnh Như</t>
  </si>
  <si>
    <t>Nguyễn Hoành Hưng</t>
  </si>
  <si>
    <t>Nguyễn Bá Hoàng Kim</t>
  </si>
  <si>
    <t>Nguyễn Long</t>
  </si>
  <si>
    <t>Ngô Thị Thanh Nhàn</t>
  </si>
  <si>
    <t>Dương Trần Long Nhật</t>
  </si>
  <si>
    <t>Nguyễn Chấn Phong</t>
  </si>
  <si>
    <t>Trần Văn Quân</t>
  </si>
  <si>
    <t>Nguyễn Thị Thuyên</t>
  </si>
  <si>
    <t>Lê Viết Thiên Bảo</t>
  </si>
  <si>
    <t>Trương Duy Nhân</t>
  </si>
  <si>
    <t>Nguyễn Chánh Được</t>
  </si>
  <si>
    <t>Hoàng Thị Tường Vy</t>
  </si>
  <si>
    <t>Nguyễn Đức Anh Dũng</t>
  </si>
  <si>
    <t>Nguyễn Thị Hiền</t>
  </si>
  <si>
    <t>Trương Duy Lâm</t>
  </si>
  <si>
    <t>Hoàng Văn Hiền Lương</t>
  </si>
  <si>
    <t>Nguyễn Viết Tài</t>
  </si>
  <si>
    <t>Trần Văn Tây</t>
  </si>
  <si>
    <t>Lê Thị Trang</t>
  </si>
  <si>
    <t>Nguyễn Tiến Đạt</t>
  </si>
  <si>
    <t>Trần Ngọc Chung</t>
  </si>
  <si>
    <t>Lê Hoàng Tiến Đạt</t>
  </si>
  <si>
    <t>Lê Văn Tuấn Hải</t>
  </si>
  <si>
    <t>Trần Đức Ngọc Hiếu</t>
  </si>
  <si>
    <t>Nguyễn Thị Hương Giang</t>
  </si>
  <si>
    <t>Đồng Hữu Huy</t>
  </si>
  <si>
    <t>Hồ Văn Kiên</t>
  </si>
  <si>
    <t>Hoàng Nguyễn Công Nhật</t>
  </si>
  <si>
    <t>Nguyễn Thị Lan Nhi</t>
  </si>
  <si>
    <t>Lê Thị Hoài Phương</t>
  </si>
  <si>
    <t>Nguyễn Viết Hoàng Bảo</t>
  </si>
  <si>
    <t>Trần Văn Đạt</t>
  </si>
  <si>
    <t>Ngô Văn Hợi</t>
  </si>
  <si>
    <t>Nguyễn Đức Long</t>
  </si>
  <si>
    <t>Lê Đức Anh Tuấn</t>
  </si>
  <si>
    <t>Hoàng Vũ</t>
  </si>
  <si>
    <t>Lê Phú Nhân</t>
  </si>
  <si>
    <t>Nguyễn Hữu Đức</t>
  </si>
  <si>
    <t>Nguyễn Ngọc Hoài</t>
  </si>
  <si>
    <t>Đồng Hữu Khoa</t>
  </si>
  <si>
    <t>Nguyễn Lượng</t>
  </si>
  <si>
    <t>Hoàng Minh</t>
  </si>
  <si>
    <t>Lê Văn Nam</t>
  </si>
  <si>
    <t>Lương Lê Khánh Ngọc</t>
  </si>
  <si>
    <t>Nguyễn Bảo Nhi</t>
  </si>
  <si>
    <t>Trần Ngọc Thịnh</t>
  </si>
  <si>
    <t>Nguyễn Trần Minh Tiến</t>
  </si>
  <si>
    <t>Nguyễn Thị Việt Trinh</t>
  </si>
  <si>
    <t>Lê Văn Vũ</t>
  </si>
  <si>
    <t>Nguyễn Thị Tường Vy</t>
  </si>
  <si>
    <t>Hoàng Đắc Roa</t>
  </si>
  <si>
    <t>Nguyễn Thị Hoài</t>
  </si>
  <si>
    <t>Đồng Hữu Nam</t>
  </si>
  <si>
    <t>Nguyễn Văn Hoài Nam</t>
  </si>
  <si>
    <t>Lê Văn Quang</t>
  </si>
  <si>
    <t>Bùi Phan Trương Tâm</t>
  </si>
  <si>
    <t>Nguyễn Đắc Thương Tỉnh</t>
  </si>
  <si>
    <t>Nguyễn Công Minh Tuấn</t>
  </si>
  <si>
    <t>Nguyễn Khoa Anh Vũ</t>
  </si>
  <si>
    <t>Nguyễn Văn Quốc Anh</t>
  </si>
  <si>
    <t>Nguyễn Văn Hoàng</t>
  </si>
  <si>
    <t>Lê Thị Thúy Ngân</t>
  </si>
  <si>
    <t>Nguyễn Trần Quang Nhật</t>
  </si>
  <si>
    <t>Nguyễn Thị Yến Nhi</t>
  </si>
  <si>
    <t>Hoàng Phước Phú</t>
  </si>
  <si>
    <t>Hoàng Minh Quân</t>
  </si>
  <si>
    <t>Nguyễn Xuân Thắng</t>
  </si>
  <si>
    <t>Đồng Thị Bảo Vy</t>
  </si>
  <si>
    <t>Nguyễn YRin</t>
  </si>
  <si>
    <t>Nguyễn Thị Tuyết Nhi</t>
  </si>
  <si>
    <t>Hồ Thị Kim Anh</t>
  </si>
  <si>
    <t>Hoàng Tiến Đạt</t>
  </si>
  <si>
    <t>Trần Thiện Đức</t>
  </si>
  <si>
    <t>Châu Hoàng Long</t>
  </si>
  <si>
    <t>Nguyễn Thị Kim Ngân</t>
  </si>
  <si>
    <t>Dương Thị Thanh Trà</t>
  </si>
  <si>
    <t>Đồng Thị Quỳnh Trâm</t>
  </si>
  <si>
    <t>Dương Đăng Tuấn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</si>
</sst>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3"/>
      <color theme="1"/>
      <name val="Times New Roman"/>
      <family val="2"/>
      <charset val="163"/>
    </font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64" fontId="3" fillId="0" borderId="1" xfId="1" applyNumberFormat="1" applyFont="1" applyBorder="1" applyAlignment="1">
      <alignment horizontal="right" vertical="center" shrinkToFit="1"/>
    </xf>
    <xf numFmtId="164" fontId="4" fillId="0" borderId="1" xfId="1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164" fontId="3" fillId="2" borderId="1" xfId="1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164" fontId="4" fillId="2" borderId="1" xfId="1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</cellXfs>
  <cellStyles count="2">
    <cellStyle name="Normal" xfId="0" builtinId="0"/>
    <cellStyle name="Percent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13" workbookViewId="0">
      <selection activeCell="B29" activeCellId="3" sqref="B9:B13 B15:B19 B21:B26 B29:B33"/>
    </sheetView>
  </sheetViews>
  <sheetFormatPr defaultRowHeight="16.5" x14ac:dyDescent="0.25"/>
  <cols>
    <col min="1" max="1" width="3.77734375" style="1" customWidth="1"/>
    <col min="2" max="2" width="4.77734375" style="2" customWidth="1"/>
    <col min="3" max="3" width="5.21875" style="3" bestFit="1" customWidth="1"/>
    <col min="4" max="4" width="4.33203125" style="1" customWidth="1"/>
    <col min="5" max="5" width="5.77734375" style="3" customWidth="1"/>
    <col min="6" max="6" width="4.33203125" style="1" customWidth="1"/>
    <col min="7" max="7" width="5.77734375" style="3" customWidth="1"/>
    <col min="8" max="8" width="4.33203125" style="1" customWidth="1"/>
    <col min="9" max="9" width="5.77734375" style="3" customWidth="1"/>
    <col min="10" max="10" width="4.33203125" style="1" customWidth="1"/>
    <col min="11" max="11" width="5.77734375" style="3" customWidth="1"/>
    <col min="12" max="12" width="4.33203125" style="1" customWidth="1"/>
    <col min="13" max="13" width="5.77734375" style="3" customWidth="1"/>
    <col min="14" max="14" width="4.33203125" style="1" customWidth="1"/>
    <col min="15" max="15" width="5.77734375" style="3" customWidth="1"/>
    <col min="16" max="16" width="4.33203125" style="1" customWidth="1"/>
    <col min="17" max="17" width="5.77734375" style="3" customWidth="1"/>
    <col min="18" max="18" width="4.33203125" style="1" customWidth="1"/>
    <col min="19" max="19" width="5.77734375" style="3" customWidth="1"/>
    <col min="20" max="20" width="4.33203125" style="1" customWidth="1"/>
    <col min="21" max="21" width="5.77734375" style="3" customWidth="1"/>
    <col min="22" max="22" width="17.44140625" style="1" customWidth="1"/>
    <col min="23" max="16384" width="8.88671875" style="1"/>
  </cols>
  <sheetData>
    <row r="1" spans="1:25" ht="15" customHeight="1" x14ac:dyDescent="0.25">
      <c r="A1" s="60" t="s">
        <v>59</v>
      </c>
      <c r="B1" s="60"/>
      <c r="C1" s="60"/>
      <c r="D1" s="60"/>
      <c r="E1" s="60"/>
      <c r="F1" s="60"/>
      <c r="G1" s="6"/>
      <c r="Y1" s="57"/>
    </row>
    <row r="2" spans="1:25" ht="15" customHeight="1" x14ac:dyDescent="0.25">
      <c r="A2" s="59" t="s">
        <v>60</v>
      </c>
      <c r="B2" s="59"/>
      <c r="C2" s="59"/>
      <c r="D2" s="59"/>
      <c r="E2" s="59"/>
      <c r="F2" s="59"/>
      <c r="G2" s="7"/>
      <c r="Y2" s="57"/>
    </row>
    <row r="3" spans="1:25" ht="6" customHeight="1" x14ac:dyDescent="0.25">
      <c r="A3" s="7"/>
      <c r="Y3" s="5"/>
    </row>
    <row r="4" spans="1:25" ht="16.5" customHeight="1" x14ac:dyDescent="0.25">
      <c r="A4" s="58" t="s">
        <v>57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Y4" s="5"/>
    </row>
    <row r="5" spans="1:25" ht="16.5" customHeight="1" x14ac:dyDescent="0.25">
      <c r="A5" s="58" t="s">
        <v>58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Y5" s="5"/>
    </row>
    <row r="6" spans="1:25" ht="6.75" customHeight="1" x14ac:dyDescent="0.25">
      <c r="A6" s="7"/>
      <c r="Y6" s="5"/>
    </row>
    <row r="7" spans="1:25" ht="15" customHeight="1" x14ac:dyDescent="0.25">
      <c r="A7" s="67" t="s">
        <v>33</v>
      </c>
      <c r="B7" s="68" t="s">
        <v>0</v>
      </c>
      <c r="C7" s="67" t="s">
        <v>32</v>
      </c>
      <c r="D7" s="61" t="s">
        <v>1</v>
      </c>
      <c r="E7" s="62"/>
      <c r="F7" s="62"/>
      <c r="G7" s="62"/>
      <c r="H7" s="62"/>
      <c r="I7" s="62"/>
      <c r="J7" s="62"/>
      <c r="K7" s="62"/>
      <c r="L7" s="62"/>
      <c r="M7" s="63"/>
      <c r="N7" s="64" t="s">
        <v>2</v>
      </c>
      <c r="O7" s="65"/>
      <c r="P7" s="65"/>
      <c r="Q7" s="65"/>
      <c r="R7" s="65"/>
      <c r="S7" s="65"/>
      <c r="T7" s="65"/>
      <c r="U7" s="66"/>
      <c r="V7" s="69" t="s">
        <v>3</v>
      </c>
      <c r="X7"/>
      <c r="Y7"/>
    </row>
    <row r="8" spans="1:25" ht="15" customHeight="1" x14ac:dyDescent="0.25">
      <c r="A8" s="67"/>
      <c r="B8" s="68"/>
      <c r="C8" s="67"/>
      <c r="D8" s="21" t="s">
        <v>4</v>
      </c>
      <c r="E8" s="22" t="s">
        <v>61</v>
      </c>
      <c r="F8" s="21" t="s">
        <v>5</v>
      </c>
      <c r="G8" s="22" t="s">
        <v>61</v>
      </c>
      <c r="H8" s="21" t="s">
        <v>6</v>
      </c>
      <c r="I8" s="22" t="s">
        <v>61</v>
      </c>
      <c r="J8" s="21" t="s">
        <v>7</v>
      </c>
      <c r="K8" s="22" t="s">
        <v>61</v>
      </c>
      <c r="L8" s="21" t="s">
        <v>8</v>
      </c>
      <c r="M8" s="22" t="s">
        <v>61</v>
      </c>
      <c r="N8" s="9" t="s">
        <v>9</v>
      </c>
      <c r="O8" s="8" t="s">
        <v>61</v>
      </c>
      <c r="P8" s="9" t="s">
        <v>5</v>
      </c>
      <c r="Q8" s="8" t="s">
        <v>61</v>
      </c>
      <c r="R8" s="9" t="s">
        <v>6</v>
      </c>
      <c r="S8" s="8" t="s">
        <v>61</v>
      </c>
      <c r="T8" s="9" t="s">
        <v>7</v>
      </c>
      <c r="U8" s="8" t="s">
        <v>61</v>
      </c>
      <c r="V8" s="70"/>
      <c r="Y8"/>
    </row>
    <row r="9" spans="1:25" ht="15" customHeight="1" x14ac:dyDescent="0.25">
      <c r="A9" s="10">
        <v>1</v>
      </c>
      <c r="B9" s="11" t="s">
        <v>34</v>
      </c>
      <c r="C9" s="12">
        <v>42</v>
      </c>
      <c r="D9" s="23">
        <v>28</v>
      </c>
      <c r="E9" s="24">
        <f>IF(OR($C9="",D9=""),"",D9/$C9)</f>
        <v>0.66666666666666663</v>
      </c>
      <c r="F9" s="23">
        <v>12</v>
      </c>
      <c r="G9" s="24">
        <f>IF(OR($C9="",F9=""),"",F9/$C9)</f>
        <v>0.2857142857142857</v>
      </c>
      <c r="H9" s="23">
        <v>2</v>
      </c>
      <c r="I9" s="24">
        <f>IF(OR($C9="",H9=""),"",H9/$C9)</f>
        <v>4.7619047619047616E-2</v>
      </c>
      <c r="J9" s="23"/>
      <c r="K9" s="24" t="str">
        <f>IF(OR($C9="",J9=""),"",J9/$C9)</f>
        <v/>
      </c>
      <c r="L9" s="23"/>
      <c r="M9" s="24" t="str">
        <f>IF(OR($C9="",L9=""),"",L9/$C9)</f>
        <v/>
      </c>
      <c r="N9" s="10">
        <v>41</v>
      </c>
      <c r="O9" s="15">
        <f>IF(OR($C9="",N9=""),"",N9/$C9)</f>
        <v>0.97619047619047616</v>
      </c>
      <c r="P9" s="10">
        <v>1</v>
      </c>
      <c r="Q9" s="15">
        <f>IF(OR($C9="",P9=""),"",P9/$C9)</f>
        <v>2.3809523809523808E-2</v>
      </c>
      <c r="R9" s="10"/>
      <c r="S9" s="15" t="str">
        <f>IF(OR($C9="",R9=""),"",R9/$C9)</f>
        <v/>
      </c>
      <c r="T9" s="10"/>
      <c r="U9" s="15" t="str">
        <f>IF(OR($C9="",T9=""),"",T9/$C9)</f>
        <v/>
      </c>
      <c r="V9" s="10" t="s">
        <v>10</v>
      </c>
      <c r="Y9"/>
    </row>
    <row r="10" spans="1:25" ht="15" customHeight="1" x14ac:dyDescent="0.25">
      <c r="A10" s="10">
        <v>2</v>
      </c>
      <c r="B10" s="11" t="s">
        <v>35</v>
      </c>
      <c r="C10" s="12">
        <v>41</v>
      </c>
      <c r="D10" s="23">
        <v>19</v>
      </c>
      <c r="E10" s="24">
        <f t="shared" ref="E10:G35" si="0">IF(OR($C10="",D10=""),"",D10/$C10)</f>
        <v>0.46341463414634149</v>
      </c>
      <c r="F10" s="23">
        <v>22</v>
      </c>
      <c r="G10" s="24">
        <f t="shared" si="0"/>
        <v>0.53658536585365857</v>
      </c>
      <c r="H10" s="23"/>
      <c r="I10" s="24" t="str">
        <f t="shared" ref="I10" si="1">IF(OR($C10="",H10=""),"",H10/$C10)</f>
        <v/>
      </c>
      <c r="J10" s="23"/>
      <c r="K10" s="24" t="str">
        <f t="shared" ref="K10" si="2">IF(OR($C10="",J10=""),"",J10/$C10)</f>
        <v/>
      </c>
      <c r="L10" s="23"/>
      <c r="M10" s="24" t="str">
        <f t="shared" ref="M10" si="3">IF(OR($C10="",L10=""),"",L10/$C10)</f>
        <v/>
      </c>
      <c r="N10" s="10">
        <v>41</v>
      </c>
      <c r="O10" s="15">
        <f t="shared" ref="O10" si="4">IF(OR($C10="",N10=""),"",N10/$C10)</f>
        <v>1</v>
      </c>
      <c r="P10" s="10"/>
      <c r="Q10" s="15" t="str">
        <f t="shared" ref="Q10" si="5">IF(OR($C10="",P10=""),"",P10/$C10)</f>
        <v/>
      </c>
      <c r="R10" s="10"/>
      <c r="S10" s="15" t="str">
        <f t="shared" ref="S10" si="6">IF(OR($C10="",R10=""),"",R10/$C10)</f>
        <v/>
      </c>
      <c r="T10" s="10"/>
      <c r="U10" s="15" t="str">
        <f t="shared" ref="U10" si="7">IF(OR($C10="",T10=""),"",T10/$C10)</f>
        <v/>
      </c>
      <c r="V10" s="10" t="s">
        <v>11</v>
      </c>
    </row>
    <row r="11" spans="1:25" ht="15" customHeight="1" x14ac:dyDescent="0.25">
      <c r="A11" s="10">
        <v>3</v>
      </c>
      <c r="B11" s="11" t="s">
        <v>36</v>
      </c>
      <c r="C11" s="12">
        <v>41</v>
      </c>
      <c r="D11" s="23">
        <v>2</v>
      </c>
      <c r="E11" s="24">
        <f t="shared" si="0"/>
        <v>4.878048780487805E-2</v>
      </c>
      <c r="F11" s="23">
        <v>20</v>
      </c>
      <c r="G11" s="24">
        <f t="shared" si="0"/>
        <v>0.48780487804878048</v>
      </c>
      <c r="H11" s="23">
        <v>19</v>
      </c>
      <c r="I11" s="24">
        <f t="shared" ref="I11" si="8">IF(OR($C11="",H11=""),"",H11/$C11)</f>
        <v>0.46341463414634149</v>
      </c>
      <c r="J11" s="23"/>
      <c r="K11" s="24" t="str">
        <f t="shared" ref="K11" si="9">IF(OR($C11="",J11=""),"",J11/$C11)</f>
        <v/>
      </c>
      <c r="L11" s="23"/>
      <c r="M11" s="24" t="str">
        <f t="shared" ref="M11" si="10">IF(OR($C11="",L11=""),"",L11/$C11)</f>
        <v/>
      </c>
      <c r="N11" s="10">
        <v>39</v>
      </c>
      <c r="O11" s="15">
        <f t="shared" ref="O11" si="11">IF(OR($C11="",N11=""),"",N11/$C11)</f>
        <v>0.95121951219512191</v>
      </c>
      <c r="P11" s="10">
        <v>2</v>
      </c>
      <c r="Q11" s="15">
        <f t="shared" ref="Q11" si="12">IF(OR($C11="",P11=""),"",P11/$C11)</f>
        <v>4.878048780487805E-2</v>
      </c>
      <c r="R11" s="10"/>
      <c r="S11" s="15" t="str">
        <f t="shared" ref="S11" si="13">IF(OR($C11="",R11=""),"",R11/$C11)</f>
        <v/>
      </c>
      <c r="T11" s="10"/>
      <c r="U11" s="15" t="str">
        <f t="shared" ref="U11" si="14">IF(OR($C11="",T11=""),"",T11/$C11)</f>
        <v/>
      </c>
      <c r="V11" s="10" t="s">
        <v>12</v>
      </c>
    </row>
    <row r="12" spans="1:25" ht="15" customHeight="1" x14ac:dyDescent="0.25">
      <c r="A12" s="10">
        <v>4</v>
      </c>
      <c r="B12" s="11" t="s">
        <v>37</v>
      </c>
      <c r="C12" s="12">
        <v>41</v>
      </c>
      <c r="D12" s="23">
        <v>7</v>
      </c>
      <c r="E12" s="24">
        <f t="shared" si="0"/>
        <v>0.17073170731707318</v>
      </c>
      <c r="F12" s="23">
        <v>15</v>
      </c>
      <c r="G12" s="24">
        <f t="shared" si="0"/>
        <v>0.36585365853658536</v>
      </c>
      <c r="H12" s="23">
        <v>16</v>
      </c>
      <c r="I12" s="24">
        <f t="shared" ref="I12" si="15">IF(OR($C12="",H12=""),"",H12/$C12)</f>
        <v>0.3902439024390244</v>
      </c>
      <c r="J12" s="23">
        <v>3</v>
      </c>
      <c r="K12" s="24">
        <f t="shared" ref="K12" si="16">IF(OR($C12="",J12=""),"",J12/$C12)</f>
        <v>7.3170731707317069E-2</v>
      </c>
      <c r="L12" s="23"/>
      <c r="M12" s="24" t="str">
        <f t="shared" ref="M12" si="17">IF(OR($C12="",L12=""),"",L12/$C12)</f>
        <v/>
      </c>
      <c r="N12" s="10">
        <v>38</v>
      </c>
      <c r="O12" s="15">
        <f t="shared" ref="O12" si="18">IF(OR($C12="",N12=""),"",N12/$C12)</f>
        <v>0.92682926829268297</v>
      </c>
      <c r="P12" s="10">
        <v>3</v>
      </c>
      <c r="Q12" s="15">
        <f t="shared" ref="Q12" si="19">IF(OR($C12="",P12=""),"",P12/$C12)</f>
        <v>7.3170731707317069E-2</v>
      </c>
      <c r="R12" s="10"/>
      <c r="S12" s="15" t="str">
        <f t="shared" ref="S12" si="20">IF(OR($C12="",R12=""),"",R12/$C12)</f>
        <v/>
      </c>
      <c r="T12" s="10"/>
      <c r="U12" s="15" t="str">
        <f t="shared" ref="U12" si="21">IF(OR($C12="",T12=""),"",T12/$C12)</f>
        <v/>
      </c>
      <c r="V12" s="10" t="s">
        <v>13</v>
      </c>
    </row>
    <row r="13" spans="1:25" ht="15" customHeight="1" x14ac:dyDescent="0.25">
      <c r="A13" s="10">
        <v>5</v>
      </c>
      <c r="B13" s="11" t="s">
        <v>38</v>
      </c>
      <c r="C13" s="12">
        <v>42</v>
      </c>
      <c r="D13" s="23">
        <v>5</v>
      </c>
      <c r="E13" s="24">
        <f t="shared" si="0"/>
        <v>0.11904761904761904</v>
      </c>
      <c r="F13" s="23">
        <v>16</v>
      </c>
      <c r="G13" s="24">
        <f t="shared" si="0"/>
        <v>0.38095238095238093</v>
      </c>
      <c r="H13" s="23">
        <v>18</v>
      </c>
      <c r="I13" s="24">
        <f t="shared" ref="I13" si="22">IF(OR($C13="",H13=""),"",H13/$C13)</f>
        <v>0.42857142857142855</v>
      </c>
      <c r="J13" s="23">
        <v>3</v>
      </c>
      <c r="K13" s="24">
        <f t="shared" ref="K13" si="23">IF(OR($C13="",J13=""),"",J13/$C13)</f>
        <v>7.1428571428571425E-2</v>
      </c>
      <c r="L13" s="23"/>
      <c r="M13" s="24" t="str">
        <f t="shared" ref="E13:M14" si="24">IF(OR($C13="",L13=""),"",L13/$C13)</f>
        <v/>
      </c>
      <c r="N13" s="10">
        <v>38</v>
      </c>
      <c r="O13" s="15">
        <f t="shared" ref="O13" si="25">IF(OR($C13="",N13=""),"",N13/$C13)</f>
        <v>0.90476190476190477</v>
      </c>
      <c r="P13" s="10">
        <v>4</v>
      </c>
      <c r="Q13" s="15">
        <f t="shared" ref="Q13" si="26">IF(OR($C13="",P13=""),"",P13/$C13)</f>
        <v>9.5238095238095233E-2</v>
      </c>
      <c r="R13" s="10"/>
      <c r="S13" s="15" t="str">
        <f t="shared" ref="S13" si="27">IF(OR($C13="",R13=""),"",R13/$C13)</f>
        <v/>
      </c>
      <c r="T13" s="10"/>
      <c r="U13" s="15" t="str">
        <f t="shared" ref="O13:U14" si="28">IF(OR($C13="",T13=""),"",T13/$C13)</f>
        <v/>
      </c>
      <c r="V13" s="10" t="s">
        <v>14</v>
      </c>
    </row>
    <row r="14" spans="1:25" s="4" customFormat="1" ht="15" customHeight="1" x14ac:dyDescent="0.25">
      <c r="A14" s="71" t="s">
        <v>64</v>
      </c>
      <c r="B14" s="72"/>
      <c r="C14" s="13">
        <f>SUM(C9:C13)</f>
        <v>207</v>
      </c>
      <c r="D14" s="13">
        <f>SUM(D9:D13)</f>
        <v>61</v>
      </c>
      <c r="E14" s="26">
        <f t="shared" si="24"/>
        <v>0.29468599033816423</v>
      </c>
      <c r="F14" s="13">
        <f>SUM(F9:F13)</f>
        <v>85</v>
      </c>
      <c r="G14" s="26">
        <f t="shared" si="24"/>
        <v>0.41062801932367149</v>
      </c>
      <c r="H14" s="13">
        <f>SUM(H9:H13)</f>
        <v>55</v>
      </c>
      <c r="I14" s="26">
        <f t="shared" si="24"/>
        <v>0.26570048309178745</v>
      </c>
      <c r="J14" s="13">
        <f>SUM(J9:J13)</f>
        <v>6</v>
      </c>
      <c r="K14" s="26">
        <f t="shared" si="24"/>
        <v>2.8985507246376812E-2</v>
      </c>
      <c r="L14" s="13"/>
      <c r="M14" s="26" t="str">
        <f t="shared" si="24"/>
        <v/>
      </c>
      <c r="N14" s="13">
        <f>SUM(N9:N13)</f>
        <v>197</v>
      </c>
      <c r="O14" s="16">
        <f t="shared" si="28"/>
        <v>0.95169082125603865</v>
      </c>
      <c r="P14" s="13">
        <f>SUM(P9:P13)</f>
        <v>10</v>
      </c>
      <c r="Q14" s="16">
        <f t="shared" si="28"/>
        <v>4.8309178743961352E-2</v>
      </c>
      <c r="R14" s="13"/>
      <c r="S14" s="16" t="str">
        <f t="shared" si="28"/>
        <v/>
      </c>
      <c r="T14" s="13"/>
      <c r="U14" s="16" t="str">
        <f t="shared" si="28"/>
        <v/>
      </c>
      <c r="V14" s="14"/>
    </row>
    <row r="15" spans="1:25" ht="15" customHeight="1" x14ac:dyDescent="0.25">
      <c r="A15" s="10">
        <v>6</v>
      </c>
      <c r="B15" s="11" t="s">
        <v>39</v>
      </c>
      <c r="C15" s="12">
        <v>36</v>
      </c>
      <c r="D15" s="23">
        <v>30</v>
      </c>
      <c r="E15" s="24">
        <f t="shared" si="0"/>
        <v>0.83333333333333337</v>
      </c>
      <c r="F15" s="23">
        <v>6</v>
      </c>
      <c r="G15" s="24">
        <f t="shared" si="0"/>
        <v>0.16666666666666666</v>
      </c>
      <c r="H15" s="23"/>
      <c r="I15" s="24" t="str">
        <f t="shared" ref="I15" si="29">IF(OR($C15="",H15=""),"",H15/$C15)</f>
        <v/>
      </c>
      <c r="J15" s="23"/>
      <c r="K15" s="24" t="str">
        <f t="shared" ref="K15" si="30">IF(OR($C15="",J15=""),"",J15/$C15)</f>
        <v/>
      </c>
      <c r="L15" s="23"/>
      <c r="M15" s="24" t="str">
        <f t="shared" ref="M15" si="31">IF(OR($C15="",L15=""),"",L15/$C15)</f>
        <v/>
      </c>
      <c r="N15" s="10">
        <v>36</v>
      </c>
      <c r="O15" s="15">
        <f t="shared" ref="O15" si="32">IF(OR($C15="",N15=""),"",N15/$C15)</f>
        <v>1</v>
      </c>
      <c r="P15" s="10"/>
      <c r="Q15" s="15" t="str">
        <f t="shared" ref="Q15" si="33">IF(OR($C15="",P15=""),"",P15/$C15)</f>
        <v/>
      </c>
      <c r="R15" s="10"/>
      <c r="S15" s="15" t="str">
        <f t="shared" ref="S15" si="34">IF(OR($C15="",R15=""),"",R15/$C15)</f>
        <v/>
      </c>
      <c r="T15" s="10"/>
      <c r="U15" s="15" t="str">
        <f t="shared" ref="U15" si="35">IF(OR($C15="",T15=""),"",T15/$C15)</f>
        <v/>
      </c>
      <c r="V15" s="10" t="s">
        <v>15</v>
      </c>
    </row>
    <row r="16" spans="1:25" ht="15" customHeight="1" x14ac:dyDescent="0.25">
      <c r="A16" s="10">
        <v>7</v>
      </c>
      <c r="B16" s="11" t="s">
        <v>40</v>
      </c>
      <c r="C16" s="12">
        <v>34</v>
      </c>
      <c r="D16" s="23">
        <v>19</v>
      </c>
      <c r="E16" s="24">
        <f t="shared" si="0"/>
        <v>0.55882352941176472</v>
      </c>
      <c r="F16" s="23">
        <v>14</v>
      </c>
      <c r="G16" s="24">
        <f t="shared" si="0"/>
        <v>0.41176470588235292</v>
      </c>
      <c r="H16" s="23">
        <v>1</v>
      </c>
      <c r="I16" s="24">
        <f t="shared" ref="I16" si="36">IF(OR($C16="",H16=""),"",H16/$C16)</f>
        <v>2.9411764705882353E-2</v>
      </c>
      <c r="J16" s="23"/>
      <c r="K16" s="24" t="str">
        <f t="shared" ref="K16" si="37">IF(OR($C16="",J16=""),"",J16/$C16)</f>
        <v/>
      </c>
      <c r="L16" s="23"/>
      <c r="M16" s="24" t="str">
        <f t="shared" ref="M16" si="38">IF(OR($C16="",L16=""),"",L16/$C16)</f>
        <v/>
      </c>
      <c r="N16" s="10">
        <v>33</v>
      </c>
      <c r="O16" s="15">
        <f t="shared" ref="O16" si="39">IF(OR($C16="",N16=""),"",N16/$C16)</f>
        <v>0.97058823529411764</v>
      </c>
      <c r="P16" s="10">
        <v>1</v>
      </c>
      <c r="Q16" s="15">
        <f t="shared" ref="Q16" si="40">IF(OR($C16="",P16=""),"",P16/$C16)</f>
        <v>2.9411764705882353E-2</v>
      </c>
      <c r="R16" s="10"/>
      <c r="S16" s="15" t="str">
        <f t="shared" ref="S16" si="41">IF(OR($C16="",R16=""),"",R16/$C16)</f>
        <v/>
      </c>
      <c r="T16" s="10"/>
      <c r="U16" s="15" t="str">
        <f t="shared" ref="U16" si="42">IF(OR($C16="",T16=""),"",T16/$C16)</f>
        <v/>
      </c>
      <c r="V16" s="10" t="s">
        <v>16</v>
      </c>
    </row>
    <row r="17" spans="1:22" ht="15" customHeight="1" x14ac:dyDescent="0.25">
      <c r="A17" s="10">
        <v>8</v>
      </c>
      <c r="B17" s="11" t="s">
        <v>41</v>
      </c>
      <c r="C17" s="12">
        <v>40</v>
      </c>
      <c r="D17" s="23">
        <v>3</v>
      </c>
      <c r="E17" s="24">
        <f t="shared" si="0"/>
        <v>7.4999999999999997E-2</v>
      </c>
      <c r="F17" s="23">
        <v>24</v>
      </c>
      <c r="G17" s="24">
        <f t="shared" si="0"/>
        <v>0.6</v>
      </c>
      <c r="H17" s="23">
        <v>12</v>
      </c>
      <c r="I17" s="24">
        <f t="shared" ref="I17" si="43">IF(OR($C17="",H17=""),"",H17/$C17)</f>
        <v>0.3</v>
      </c>
      <c r="J17" s="23">
        <v>1</v>
      </c>
      <c r="K17" s="24">
        <f t="shared" ref="K17" si="44">IF(OR($C17="",J17=""),"",J17/$C17)</f>
        <v>2.5000000000000001E-2</v>
      </c>
      <c r="L17" s="23"/>
      <c r="M17" s="24" t="str">
        <f t="shared" ref="M17" si="45">IF(OR($C17="",L17=""),"",L17/$C17)</f>
        <v/>
      </c>
      <c r="N17" s="10">
        <v>36</v>
      </c>
      <c r="O17" s="15">
        <f t="shared" ref="O17" si="46">IF(OR($C17="",N17=""),"",N17/$C17)</f>
        <v>0.9</v>
      </c>
      <c r="P17" s="10">
        <v>4</v>
      </c>
      <c r="Q17" s="15">
        <f t="shared" ref="Q17" si="47">IF(OR($C17="",P17=""),"",P17/$C17)</f>
        <v>0.1</v>
      </c>
      <c r="R17" s="10"/>
      <c r="S17" s="15" t="str">
        <f t="shared" ref="S17" si="48">IF(OR($C17="",R17=""),"",R17/$C17)</f>
        <v/>
      </c>
      <c r="T17" s="10"/>
      <c r="U17" s="15" t="str">
        <f t="shared" ref="U17" si="49">IF(OR($C17="",T17=""),"",T17/$C17)</f>
        <v/>
      </c>
      <c r="V17" s="10" t="s">
        <v>17</v>
      </c>
    </row>
    <row r="18" spans="1:22" ht="15" customHeight="1" x14ac:dyDescent="0.25">
      <c r="A18" s="10">
        <v>9</v>
      </c>
      <c r="B18" s="11" t="s">
        <v>42</v>
      </c>
      <c r="C18" s="12">
        <v>39</v>
      </c>
      <c r="D18" s="23">
        <v>1</v>
      </c>
      <c r="E18" s="24">
        <f t="shared" si="0"/>
        <v>2.564102564102564E-2</v>
      </c>
      <c r="F18" s="23">
        <v>20</v>
      </c>
      <c r="G18" s="24">
        <f t="shared" si="0"/>
        <v>0.51282051282051277</v>
      </c>
      <c r="H18" s="23">
        <v>18</v>
      </c>
      <c r="I18" s="24">
        <f t="shared" ref="I18" si="50">IF(OR($C18="",H18=""),"",H18/$C18)</f>
        <v>0.46153846153846156</v>
      </c>
      <c r="J18" s="23"/>
      <c r="K18" s="24" t="str">
        <f t="shared" ref="K18" si="51">IF(OR($C18="",J18=""),"",J18/$C18)</f>
        <v/>
      </c>
      <c r="L18" s="23"/>
      <c r="M18" s="24" t="str">
        <f t="shared" ref="M18" si="52">IF(OR($C18="",L18=""),"",L18/$C18)</f>
        <v/>
      </c>
      <c r="N18" s="10">
        <v>37</v>
      </c>
      <c r="O18" s="15">
        <f t="shared" ref="O18" si="53">IF(OR($C18="",N18=""),"",N18/$C18)</f>
        <v>0.94871794871794868</v>
      </c>
      <c r="P18" s="10">
        <v>2</v>
      </c>
      <c r="Q18" s="15">
        <f t="shared" ref="Q18" si="54">IF(OR($C18="",P18=""),"",P18/$C18)</f>
        <v>5.128205128205128E-2</v>
      </c>
      <c r="R18" s="10"/>
      <c r="S18" s="15" t="str">
        <f t="shared" ref="S18" si="55">IF(OR($C18="",R18=""),"",R18/$C18)</f>
        <v/>
      </c>
      <c r="T18" s="10"/>
      <c r="U18" s="15" t="str">
        <f t="shared" ref="U18" si="56">IF(OR($C18="",T18=""),"",T18/$C18)</f>
        <v/>
      </c>
      <c r="V18" s="10" t="s">
        <v>18</v>
      </c>
    </row>
    <row r="19" spans="1:22" ht="15" customHeight="1" x14ac:dyDescent="0.25">
      <c r="A19" s="10">
        <v>10</v>
      </c>
      <c r="B19" s="11" t="s">
        <v>43</v>
      </c>
      <c r="C19" s="12">
        <v>39</v>
      </c>
      <c r="D19" s="23">
        <v>1</v>
      </c>
      <c r="E19" s="24">
        <f t="shared" si="0"/>
        <v>2.564102564102564E-2</v>
      </c>
      <c r="F19" s="23">
        <v>23</v>
      </c>
      <c r="G19" s="24">
        <f t="shared" si="0"/>
        <v>0.58974358974358976</v>
      </c>
      <c r="H19" s="23">
        <v>14</v>
      </c>
      <c r="I19" s="24">
        <f t="shared" ref="I19:I20" si="57">IF(OR($C19="",H19=""),"",H19/$C19)</f>
        <v>0.35897435897435898</v>
      </c>
      <c r="J19" s="23">
        <v>1</v>
      </c>
      <c r="K19" s="24">
        <f t="shared" ref="K19:K20" si="58">IF(OR($C19="",J19=""),"",J19/$C19)</f>
        <v>2.564102564102564E-2</v>
      </c>
      <c r="L19" s="23"/>
      <c r="M19" s="24" t="str">
        <f t="shared" ref="M19:M20" si="59">IF(OR($C19="",L19=""),"",L19/$C19)</f>
        <v/>
      </c>
      <c r="N19" s="10">
        <v>34</v>
      </c>
      <c r="O19" s="15">
        <f t="shared" ref="O19:O20" si="60">IF(OR($C19="",N19=""),"",N19/$C19)</f>
        <v>0.87179487179487181</v>
      </c>
      <c r="P19" s="10">
        <v>5</v>
      </c>
      <c r="Q19" s="15">
        <f t="shared" ref="Q19:Q20" si="61">IF(OR($C19="",P19=""),"",P19/$C19)</f>
        <v>0.12820512820512819</v>
      </c>
      <c r="R19" s="10"/>
      <c r="S19" s="15" t="str">
        <f t="shared" ref="S19:S20" si="62">IF(OR($C19="",R19=""),"",R19/$C19)</f>
        <v/>
      </c>
      <c r="T19" s="10"/>
      <c r="U19" s="15" t="str">
        <f t="shared" ref="U19:U20" si="63">IF(OR($C19="",T19=""),"",T19/$C19)</f>
        <v/>
      </c>
      <c r="V19" s="10" t="s">
        <v>19</v>
      </c>
    </row>
    <row r="20" spans="1:22" s="4" customFormat="1" ht="15" customHeight="1" x14ac:dyDescent="0.25">
      <c r="A20" s="71" t="s">
        <v>65</v>
      </c>
      <c r="B20" s="72"/>
      <c r="C20" s="13">
        <f>SUM(C15:C19)</f>
        <v>188</v>
      </c>
      <c r="D20" s="13">
        <f>SUM(D15:D19)</f>
        <v>54</v>
      </c>
      <c r="E20" s="26">
        <f t="shared" si="0"/>
        <v>0.28723404255319152</v>
      </c>
      <c r="F20" s="13">
        <f>SUM(F15:F19)</f>
        <v>87</v>
      </c>
      <c r="G20" s="26">
        <f t="shared" si="0"/>
        <v>0.46276595744680848</v>
      </c>
      <c r="H20" s="13">
        <f>SUM(H15:H19)</f>
        <v>45</v>
      </c>
      <c r="I20" s="26">
        <f t="shared" si="57"/>
        <v>0.23936170212765959</v>
      </c>
      <c r="J20" s="13">
        <f>SUM(J15:J19)</f>
        <v>2</v>
      </c>
      <c r="K20" s="26">
        <f t="shared" si="58"/>
        <v>1.0638297872340425E-2</v>
      </c>
      <c r="L20" s="13"/>
      <c r="M20" s="26" t="str">
        <f t="shared" si="59"/>
        <v/>
      </c>
      <c r="N20" s="13">
        <f>SUM(N15:N19)</f>
        <v>176</v>
      </c>
      <c r="O20" s="16">
        <f t="shared" si="60"/>
        <v>0.93617021276595747</v>
      </c>
      <c r="P20" s="13">
        <f>SUM(P15:P19)</f>
        <v>12</v>
      </c>
      <c r="Q20" s="16">
        <f t="shared" si="61"/>
        <v>6.3829787234042548E-2</v>
      </c>
      <c r="R20" s="13"/>
      <c r="S20" s="16" t="str">
        <f t="shared" si="62"/>
        <v/>
      </c>
      <c r="T20" s="13"/>
      <c r="U20" s="16" t="str">
        <f t="shared" si="63"/>
        <v/>
      </c>
      <c r="V20" s="14"/>
    </row>
    <row r="21" spans="1:22" ht="15" customHeight="1" x14ac:dyDescent="0.25">
      <c r="A21" s="10">
        <v>11</v>
      </c>
      <c r="B21" s="11" t="s">
        <v>44</v>
      </c>
      <c r="C21" s="12">
        <v>35</v>
      </c>
      <c r="D21" s="23">
        <v>32</v>
      </c>
      <c r="E21" s="24">
        <f t="shared" si="0"/>
        <v>0.91428571428571426</v>
      </c>
      <c r="F21" s="23">
        <v>3</v>
      </c>
      <c r="G21" s="24">
        <f t="shared" si="0"/>
        <v>8.5714285714285715E-2</v>
      </c>
      <c r="H21" s="23"/>
      <c r="I21" s="24" t="str">
        <f t="shared" ref="I21" si="64">IF(OR($C21="",H21=""),"",H21/$C21)</f>
        <v/>
      </c>
      <c r="J21" s="23"/>
      <c r="K21" s="24" t="str">
        <f t="shared" ref="K21" si="65">IF(OR($C21="",J21=""),"",J21/$C21)</f>
        <v/>
      </c>
      <c r="L21" s="23"/>
      <c r="M21" s="24" t="str">
        <f t="shared" ref="M21" si="66">IF(OR($C21="",L21=""),"",L21/$C21)</f>
        <v/>
      </c>
      <c r="N21" s="10">
        <v>35</v>
      </c>
      <c r="O21" s="15">
        <f t="shared" ref="O21" si="67">IF(OR($C21="",N21=""),"",N21/$C21)</f>
        <v>1</v>
      </c>
      <c r="P21" s="10"/>
      <c r="Q21" s="15" t="str">
        <f t="shared" ref="Q21" si="68">IF(OR($C21="",P21=""),"",P21/$C21)</f>
        <v/>
      </c>
      <c r="R21" s="10"/>
      <c r="S21" s="15" t="str">
        <f t="shared" ref="S21" si="69">IF(OR($C21="",R21=""),"",R21/$C21)</f>
        <v/>
      </c>
      <c r="T21" s="10"/>
      <c r="U21" s="15" t="str">
        <f t="shared" ref="U21" si="70">IF(OR($C21="",T21=""),"",T21/$C21)</f>
        <v/>
      </c>
      <c r="V21" s="10" t="s">
        <v>20</v>
      </c>
    </row>
    <row r="22" spans="1:22" ht="15" customHeight="1" x14ac:dyDescent="0.25">
      <c r="A22" s="10">
        <v>12</v>
      </c>
      <c r="B22" s="11" t="s">
        <v>45</v>
      </c>
      <c r="C22" s="12">
        <v>32</v>
      </c>
      <c r="D22" s="23">
        <v>12</v>
      </c>
      <c r="E22" s="24">
        <f t="shared" si="0"/>
        <v>0.375</v>
      </c>
      <c r="F22" s="23">
        <v>19</v>
      </c>
      <c r="G22" s="24">
        <f t="shared" si="0"/>
        <v>0.59375</v>
      </c>
      <c r="H22" s="23">
        <v>1</v>
      </c>
      <c r="I22" s="24">
        <f t="shared" ref="I22" si="71">IF(OR($C22="",H22=""),"",H22/$C22)</f>
        <v>3.125E-2</v>
      </c>
      <c r="J22" s="23"/>
      <c r="K22" s="24" t="str">
        <f t="shared" ref="K22" si="72">IF(OR($C22="",J22=""),"",J22/$C22)</f>
        <v/>
      </c>
      <c r="L22" s="23"/>
      <c r="M22" s="24" t="str">
        <f t="shared" ref="M22" si="73">IF(OR($C22="",L22=""),"",L22/$C22)</f>
        <v/>
      </c>
      <c r="N22" s="10">
        <v>32</v>
      </c>
      <c r="O22" s="15">
        <f t="shared" ref="O22" si="74">IF(OR($C22="",N22=""),"",N22/$C22)</f>
        <v>1</v>
      </c>
      <c r="P22" s="10"/>
      <c r="Q22" s="15" t="str">
        <f t="shared" ref="Q22" si="75">IF(OR($C22="",P22=""),"",P22/$C22)</f>
        <v/>
      </c>
      <c r="R22" s="10"/>
      <c r="S22" s="15" t="str">
        <f t="shared" ref="S22" si="76">IF(OR($C22="",R22=""),"",R22/$C22)</f>
        <v/>
      </c>
      <c r="T22" s="10"/>
      <c r="U22" s="15" t="str">
        <f t="shared" ref="U22" si="77">IF(OR($C22="",T22=""),"",T22/$C22)</f>
        <v/>
      </c>
      <c r="V22" s="10" t="s">
        <v>21</v>
      </c>
    </row>
    <row r="23" spans="1:22" ht="15" customHeight="1" x14ac:dyDescent="0.25">
      <c r="A23" s="10">
        <v>13</v>
      </c>
      <c r="B23" s="11" t="s">
        <v>46</v>
      </c>
      <c r="C23" s="12">
        <v>34</v>
      </c>
      <c r="D23" s="23">
        <v>2</v>
      </c>
      <c r="E23" s="24">
        <f t="shared" si="0"/>
        <v>5.8823529411764705E-2</v>
      </c>
      <c r="F23" s="23">
        <v>27</v>
      </c>
      <c r="G23" s="24">
        <f t="shared" si="0"/>
        <v>0.79411764705882348</v>
      </c>
      <c r="H23" s="23">
        <v>5</v>
      </c>
      <c r="I23" s="24">
        <f t="shared" ref="I23" si="78">IF(OR($C23="",H23=""),"",H23/$C23)</f>
        <v>0.14705882352941177</v>
      </c>
      <c r="J23" s="23"/>
      <c r="K23" s="24" t="str">
        <f t="shared" ref="K23" si="79">IF(OR($C23="",J23=""),"",J23/$C23)</f>
        <v/>
      </c>
      <c r="L23" s="23"/>
      <c r="M23" s="24" t="str">
        <f t="shared" ref="M23" si="80">IF(OR($C23="",L23=""),"",L23/$C23)</f>
        <v/>
      </c>
      <c r="N23" s="10">
        <v>32</v>
      </c>
      <c r="O23" s="15">
        <f t="shared" ref="O23" si="81">IF(OR($C23="",N23=""),"",N23/$C23)</f>
        <v>0.94117647058823528</v>
      </c>
      <c r="P23" s="10">
        <v>2</v>
      </c>
      <c r="Q23" s="15">
        <f t="shared" ref="Q23" si="82">IF(OR($C23="",P23=""),"",P23/$C23)</f>
        <v>5.8823529411764705E-2</v>
      </c>
      <c r="R23" s="10"/>
      <c r="S23" s="15" t="str">
        <f t="shared" ref="S23" si="83">IF(OR($C23="",R23=""),"",R23/$C23)</f>
        <v/>
      </c>
      <c r="T23" s="10"/>
      <c r="U23" s="15" t="str">
        <f t="shared" ref="U23" si="84">IF(OR($C23="",T23=""),"",T23/$C23)</f>
        <v/>
      </c>
      <c r="V23" s="10" t="s">
        <v>22</v>
      </c>
    </row>
    <row r="24" spans="1:22" ht="15" customHeight="1" x14ac:dyDescent="0.25">
      <c r="A24" s="10">
        <v>14</v>
      </c>
      <c r="B24" s="11" t="s">
        <v>47</v>
      </c>
      <c r="C24" s="12">
        <v>33</v>
      </c>
      <c r="D24" s="23">
        <v>1</v>
      </c>
      <c r="E24" s="24">
        <f t="shared" si="0"/>
        <v>3.0303030303030304E-2</v>
      </c>
      <c r="F24" s="23">
        <v>20</v>
      </c>
      <c r="G24" s="24">
        <f t="shared" si="0"/>
        <v>0.60606060606060608</v>
      </c>
      <c r="H24" s="23">
        <v>12</v>
      </c>
      <c r="I24" s="24">
        <f t="shared" ref="I24" si="85">IF(OR($C24="",H24=""),"",H24/$C24)</f>
        <v>0.36363636363636365</v>
      </c>
      <c r="J24" s="23"/>
      <c r="K24" s="24" t="str">
        <f t="shared" ref="K24" si="86">IF(OR($C24="",J24=""),"",J24/$C24)</f>
        <v/>
      </c>
      <c r="L24" s="23"/>
      <c r="M24" s="24" t="str">
        <f t="shared" ref="M24" si="87">IF(OR($C24="",L24=""),"",L24/$C24)</f>
        <v/>
      </c>
      <c r="N24" s="10">
        <v>32</v>
      </c>
      <c r="O24" s="15">
        <f t="shared" ref="O24" si="88">IF(OR($C24="",N24=""),"",N24/$C24)</f>
        <v>0.96969696969696972</v>
      </c>
      <c r="P24" s="10">
        <v>1</v>
      </c>
      <c r="Q24" s="15">
        <f t="shared" ref="Q24" si="89">IF(OR($C24="",P24=""),"",P24/$C24)</f>
        <v>3.0303030303030304E-2</v>
      </c>
      <c r="R24" s="10"/>
      <c r="S24" s="15" t="str">
        <f t="shared" ref="S24" si="90">IF(OR($C24="",R24=""),"",R24/$C24)</f>
        <v/>
      </c>
      <c r="T24" s="10"/>
      <c r="U24" s="15" t="str">
        <f t="shared" ref="U24" si="91">IF(OR($C24="",T24=""),"",T24/$C24)</f>
        <v/>
      </c>
      <c r="V24" s="10" t="s">
        <v>23</v>
      </c>
    </row>
    <row r="25" spans="1:22" ht="15" customHeight="1" x14ac:dyDescent="0.25">
      <c r="A25" s="10">
        <v>15</v>
      </c>
      <c r="B25" s="11" t="s">
        <v>48</v>
      </c>
      <c r="C25" s="12">
        <v>34</v>
      </c>
      <c r="D25" s="23"/>
      <c r="E25" s="24" t="str">
        <f t="shared" si="0"/>
        <v/>
      </c>
      <c r="F25" s="23">
        <v>23</v>
      </c>
      <c r="G25" s="24">
        <f t="shared" si="0"/>
        <v>0.67647058823529416</v>
      </c>
      <c r="H25" s="23">
        <v>10</v>
      </c>
      <c r="I25" s="24">
        <f t="shared" ref="I25" si="92">IF(OR($C25="",H25=""),"",H25/$C25)</f>
        <v>0.29411764705882354</v>
      </c>
      <c r="J25" s="23">
        <v>1</v>
      </c>
      <c r="K25" s="24">
        <f t="shared" ref="K25" si="93">IF(OR($C25="",J25=""),"",J25/$C25)</f>
        <v>2.9411764705882353E-2</v>
      </c>
      <c r="L25" s="23"/>
      <c r="M25" s="24" t="str">
        <f t="shared" ref="M25" si="94">IF(OR($C25="",L25=""),"",L25/$C25)</f>
        <v/>
      </c>
      <c r="N25" s="10">
        <v>29</v>
      </c>
      <c r="O25" s="15">
        <f t="shared" ref="O25" si="95">IF(OR($C25="",N25=""),"",N25/$C25)</f>
        <v>0.8529411764705882</v>
      </c>
      <c r="P25" s="10">
        <v>5</v>
      </c>
      <c r="Q25" s="15">
        <f t="shared" ref="Q25" si="96">IF(OR($C25="",P25=""),"",P25/$C25)</f>
        <v>0.14705882352941177</v>
      </c>
      <c r="R25" s="10"/>
      <c r="S25" s="15" t="str">
        <f t="shared" ref="S25" si="97">IF(OR($C25="",R25=""),"",R25/$C25)</f>
        <v/>
      </c>
      <c r="T25" s="10"/>
      <c r="U25" s="15" t="str">
        <f t="shared" ref="U25" si="98">IF(OR($C25="",T25=""),"",T25/$C25)</f>
        <v/>
      </c>
      <c r="V25" s="10" t="s">
        <v>24</v>
      </c>
    </row>
    <row r="26" spans="1:22" ht="15" customHeight="1" x14ac:dyDescent="0.25">
      <c r="A26" s="10">
        <v>16</v>
      </c>
      <c r="B26" s="11" t="s">
        <v>49</v>
      </c>
      <c r="C26" s="12">
        <v>33</v>
      </c>
      <c r="D26" s="23"/>
      <c r="E26" s="24" t="str">
        <f t="shared" si="0"/>
        <v/>
      </c>
      <c r="F26" s="23">
        <v>14</v>
      </c>
      <c r="G26" s="24">
        <f t="shared" si="0"/>
        <v>0.42424242424242425</v>
      </c>
      <c r="H26" s="23">
        <v>18</v>
      </c>
      <c r="I26" s="24">
        <f t="shared" ref="I26:I27" si="99">IF(OR($C26="",H26=""),"",H26/$C26)</f>
        <v>0.54545454545454541</v>
      </c>
      <c r="J26" s="23">
        <v>1</v>
      </c>
      <c r="K26" s="24">
        <f t="shared" ref="K26:K27" si="100">IF(OR($C26="",J26=""),"",J26/$C26)</f>
        <v>3.0303030303030304E-2</v>
      </c>
      <c r="L26" s="23"/>
      <c r="M26" s="24" t="str">
        <f t="shared" ref="M26:M27" si="101">IF(OR($C26="",L26=""),"",L26/$C26)</f>
        <v/>
      </c>
      <c r="N26" s="10">
        <v>32</v>
      </c>
      <c r="O26" s="15">
        <f t="shared" ref="O26:O27" si="102">IF(OR($C26="",N26=""),"",N26/$C26)</f>
        <v>0.96969696969696972</v>
      </c>
      <c r="P26" s="10">
        <v>1</v>
      </c>
      <c r="Q26" s="15">
        <f t="shared" ref="Q26:Q27" si="103">IF(OR($C26="",P26=""),"",P26/$C26)</f>
        <v>3.0303030303030304E-2</v>
      </c>
      <c r="R26" s="10"/>
      <c r="S26" s="15" t="str">
        <f t="shared" ref="S26:S27" si="104">IF(OR($C26="",R26=""),"",R26/$C26)</f>
        <v/>
      </c>
      <c r="T26" s="10"/>
      <c r="U26" s="15" t="str">
        <f t="shared" ref="U26:U27" si="105">IF(OR($C26="",T26=""),"",T26/$C26)</f>
        <v/>
      </c>
      <c r="V26" s="10" t="s">
        <v>25</v>
      </c>
    </row>
    <row r="27" spans="1:22" s="4" customFormat="1" ht="15" customHeight="1" x14ac:dyDescent="0.25">
      <c r="A27" s="71" t="s">
        <v>66</v>
      </c>
      <c r="B27" s="72"/>
      <c r="C27" s="13">
        <f>SUM(C21:C26)</f>
        <v>201</v>
      </c>
      <c r="D27" s="13">
        <f>SUM(D21:D26)</f>
        <v>47</v>
      </c>
      <c r="E27" s="26">
        <f t="shared" si="0"/>
        <v>0.23383084577114427</v>
      </c>
      <c r="F27" s="13">
        <f>SUM(F21:F26)</f>
        <v>106</v>
      </c>
      <c r="G27" s="26">
        <f t="shared" si="0"/>
        <v>0.52736318407960203</v>
      </c>
      <c r="H27" s="13">
        <f>SUM(H21:H26)</f>
        <v>46</v>
      </c>
      <c r="I27" s="26">
        <f t="shared" si="99"/>
        <v>0.22885572139303484</v>
      </c>
      <c r="J27" s="13">
        <f>SUM(J21:J26)</f>
        <v>2</v>
      </c>
      <c r="K27" s="26">
        <f t="shared" si="100"/>
        <v>9.9502487562189053E-3</v>
      </c>
      <c r="L27" s="13"/>
      <c r="M27" s="26" t="str">
        <f t="shared" si="101"/>
        <v/>
      </c>
      <c r="N27" s="13">
        <f>SUM(N21:N26)</f>
        <v>192</v>
      </c>
      <c r="O27" s="16">
        <f t="shared" si="102"/>
        <v>0.95522388059701491</v>
      </c>
      <c r="P27" s="13">
        <f>SUM(P21:P26)</f>
        <v>9</v>
      </c>
      <c r="Q27" s="16">
        <f t="shared" si="103"/>
        <v>4.4776119402985072E-2</v>
      </c>
      <c r="R27" s="13"/>
      <c r="S27" s="16" t="str">
        <f t="shared" si="104"/>
        <v/>
      </c>
      <c r="T27" s="13"/>
      <c r="U27" s="16" t="str">
        <f t="shared" si="105"/>
        <v/>
      </c>
      <c r="V27" s="14"/>
    </row>
    <row r="28" spans="1:22" ht="15" customHeight="1" x14ac:dyDescent="0.25">
      <c r="A28" s="10">
        <v>17</v>
      </c>
      <c r="B28" s="11" t="s">
        <v>50</v>
      </c>
      <c r="C28" s="12">
        <v>36</v>
      </c>
      <c r="D28" s="23">
        <v>28</v>
      </c>
      <c r="E28" s="24">
        <f t="shared" si="0"/>
        <v>0.77777777777777779</v>
      </c>
      <c r="F28" s="23">
        <v>8</v>
      </c>
      <c r="G28" s="24">
        <f t="shared" si="0"/>
        <v>0.22222222222222221</v>
      </c>
      <c r="H28" s="23"/>
      <c r="I28" s="24" t="str">
        <f t="shared" ref="I28" si="106">IF(OR($C28="",H28=""),"",H28/$C28)</f>
        <v/>
      </c>
      <c r="J28" s="23"/>
      <c r="K28" s="24" t="str">
        <f t="shared" ref="K28" si="107">IF(OR($C28="",J28=""),"",J28/$C28)</f>
        <v/>
      </c>
      <c r="L28" s="23"/>
      <c r="M28" s="24" t="str">
        <f t="shared" ref="M28" si="108">IF(OR($C28="",L28=""),"",L28/$C28)</f>
        <v/>
      </c>
      <c r="N28" s="10">
        <v>36</v>
      </c>
      <c r="O28" s="15">
        <f t="shared" ref="O28" si="109">IF(OR($C28="",N28=""),"",N28/$C28)</f>
        <v>1</v>
      </c>
      <c r="P28" s="10"/>
      <c r="Q28" s="15" t="str">
        <f t="shared" ref="Q28" si="110">IF(OR($C28="",P28=""),"",P28/$C28)</f>
        <v/>
      </c>
      <c r="R28" s="10"/>
      <c r="S28" s="15" t="str">
        <f t="shared" ref="S28" si="111">IF(OR($C28="",R28=""),"",R28/$C28)</f>
        <v/>
      </c>
      <c r="T28" s="10"/>
      <c r="U28" s="15" t="str">
        <f t="shared" ref="U28" si="112">IF(OR($C28="",T28=""),"",T28/$C28)</f>
        <v/>
      </c>
      <c r="V28" s="10" t="s">
        <v>26</v>
      </c>
    </row>
    <row r="29" spans="1:22" ht="15" customHeight="1" x14ac:dyDescent="0.25">
      <c r="A29" s="10">
        <v>18</v>
      </c>
      <c r="B29" s="11" t="s">
        <v>51</v>
      </c>
      <c r="C29" s="12">
        <v>35</v>
      </c>
      <c r="D29" s="23">
        <v>32</v>
      </c>
      <c r="E29" s="24">
        <f t="shared" si="0"/>
        <v>0.91428571428571426</v>
      </c>
      <c r="F29" s="23">
        <v>3</v>
      </c>
      <c r="G29" s="24">
        <f t="shared" si="0"/>
        <v>8.5714285714285715E-2</v>
      </c>
      <c r="H29" s="23"/>
      <c r="I29" s="24" t="str">
        <f t="shared" ref="I29" si="113">IF(OR($C29="",H29=""),"",H29/$C29)</f>
        <v/>
      </c>
      <c r="J29" s="23"/>
      <c r="K29" s="24" t="str">
        <f t="shared" ref="K29" si="114">IF(OR($C29="",J29=""),"",J29/$C29)</f>
        <v/>
      </c>
      <c r="L29" s="23"/>
      <c r="M29" s="24" t="str">
        <f t="shared" ref="M29" si="115">IF(OR($C29="",L29=""),"",L29/$C29)</f>
        <v/>
      </c>
      <c r="N29" s="10">
        <v>35</v>
      </c>
      <c r="O29" s="15">
        <f t="shared" ref="O29" si="116">IF(OR($C29="",N29=""),"",N29/$C29)</f>
        <v>1</v>
      </c>
      <c r="P29" s="10"/>
      <c r="Q29" s="15" t="str">
        <f t="shared" ref="Q29" si="117">IF(OR($C29="",P29=""),"",P29/$C29)</f>
        <v/>
      </c>
      <c r="R29" s="10"/>
      <c r="S29" s="15" t="str">
        <f t="shared" ref="S29" si="118">IF(OR($C29="",R29=""),"",R29/$C29)</f>
        <v/>
      </c>
      <c r="T29" s="10"/>
      <c r="U29" s="15" t="str">
        <f t="shared" ref="U29" si="119">IF(OR($C29="",T29=""),"",T29/$C29)</f>
        <v/>
      </c>
      <c r="V29" s="10" t="s">
        <v>27</v>
      </c>
    </row>
    <row r="30" spans="1:22" ht="15" customHeight="1" x14ac:dyDescent="0.25">
      <c r="A30" s="10">
        <v>19</v>
      </c>
      <c r="B30" s="11" t="s">
        <v>52</v>
      </c>
      <c r="C30" s="12">
        <v>25</v>
      </c>
      <c r="D30" s="23"/>
      <c r="E30" s="24" t="str">
        <f t="shared" si="0"/>
        <v/>
      </c>
      <c r="F30" s="23">
        <v>13</v>
      </c>
      <c r="G30" s="24">
        <f t="shared" si="0"/>
        <v>0.52</v>
      </c>
      <c r="H30" s="23">
        <v>11</v>
      </c>
      <c r="I30" s="24">
        <f t="shared" ref="I30" si="120">IF(OR($C30="",H30=""),"",H30/$C30)</f>
        <v>0.44</v>
      </c>
      <c r="J30" s="23">
        <v>1</v>
      </c>
      <c r="K30" s="24">
        <f t="shared" ref="K30" si="121">IF(OR($C30="",J30=""),"",J30/$C30)</f>
        <v>0.04</v>
      </c>
      <c r="L30" s="23"/>
      <c r="M30" s="24" t="str">
        <f t="shared" ref="M30" si="122">IF(OR($C30="",L30=""),"",L30/$C30)</f>
        <v/>
      </c>
      <c r="N30" s="10">
        <v>24</v>
      </c>
      <c r="O30" s="15">
        <f t="shared" ref="O30" si="123">IF(OR($C30="",N30=""),"",N30/$C30)</f>
        <v>0.96</v>
      </c>
      <c r="P30" s="10">
        <v>1</v>
      </c>
      <c r="Q30" s="15">
        <f t="shared" ref="Q30" si="124">IF(OR($C30="",P30=""),"",P30/$C30)</f>
        <v>0.04</v>
      </c>
      <c r="R30" s="10"/>
      <c r="S30" s="15" t="str">
        <f t="shared" ref="S30" si="125">IF(OR($C30="",R30=""),"",R30/$C30)</f>
        <v/>
      </c>
      <c r="T30" s="10"/>
      <c r="U30" s="15" t="str">
        <f t="shared" ref="U30" si="126">IF(OR($C30="",T30=""),"",T30/$C30)</f>
        <v/>
      </c>
      <c r="V30" s="10" t="s">
        <v>28</v>
      </c>
    </row>
    <row r="31" spans="1:22" ht="15" customHeight="1" x14ac:dyDescent="0.25">
      <c r="A31" s="10">
        <v>20</v>
      </c>
      <c r="B31" s="11" t="s">
        <v>53</v>
      </c>
      <c r="C31" s="12">
        <v>26</v>
      </c>
      <c r="D31" s="23"/>
      <c r="E31" s="24" t="str">
        <f t="shared" si="0"/>
        <v/>
      </c>
      <c r="F31" s="23">
        <v>11</v>
      </c>
      <c r="G31" s="24">
        <f t="shared" si="0"/>
        <v>0.42307692307692307</v>
      </c>
      <c r="H31" s="23">
        <v>15</v>
      </c>
      <c r="I31" s="24">
        <f t="shared" ref="I31" si="127">IF(OR($C31="",H31=""),"",H31/$C31)</f>
        <v>0.57692307692307687</v>
      </c>
      <c r="J31" s="23"/>
      <c r="K31" s="24" t="str">
        <f t="shared" ref="K31" si="128">IF(OR($C31="",J31=""),"",J31/$C31)</f>
        <v/>
      </c>
      <c r="L31" s="23"/>
      <c r="M31" s="24" t="str">
        <f t="shared" ref="M31" si="129">IF(OR($C31="",L31=""),"",L31/$C31)</f>
        <v/>
      </c>
      <c r="N31" s="10">
        <v>26</v>
      </c>
      <c r="O31" s="15">
        <f t="shared" ref="O31" si="130">IF(OR($C31="",N31=""),"",N31/$C31)</f>
        <v>1</v>
      </c>
      <c r="P31" s="10"/>
      <c r="Q31" s="15" t="str">
        <f t="shared" ref="Q31" si="131">IF(OR($C31="",P31=""),"",P31/$C31)</f>
        <v/>
      </c>
      <c r="R31" s="10"/>
      <c r="S31" s="15" t="str">
        <f t="shared" ref="S31" si="132">IF(OR($C31="",R31=""),"",R31/$C31)</f>
        <v/>
      </c>
      <c r="T31" s="10"/>
      <c r="U31" s="15" t="str">
        <f t="shared" ref="U31" si="133">IF(OR($C31="",T31=""),"",T31/$C31)</f>
        <v/>
      </c>
      <c r="V31" s="10" t="s">
        <v>29</v>
      </c>
    </row>
    <row r="32" spans="1:22" ht="15" customHeight="1" x14ac:dyDescent="0.25">
      <c r="A32" s="10">
        <v>21</v>
      </c>
      <c r="B32" s="11" t="s">
        <v>54</v>
      </c>
      <c r="C32" s="12">
        <v>28</v>
      </c>
      <c r="D32" s="23"/>
      <c r="E32" s="24" t="str">
        <f t="shared" si="0"/>
        <v/>
      </c>
      <c r="F32" s="23">
        <v>9</v>
      </c>
      <c r="G32" s="24">
        <f t="shared" si="0"/>
        <v>0.32142857142857145</v>
      </c>
      <c r="H32" s="23">
        <v>17</v>
      </c>
      <c r="I32" s="24">
        <f t="shared" ref="I32" si="134">IF(OR($C32="",H32=""),"",H32/$C32)</f>
        <v>0.6071428571428571</v>
      </c>
      <c r="J32" s="23">
        <v>2</v>
      </c>
      <c r="K32" s="24">
        <f t="shared" ref="K32" si="135">IF(OR($C32="",J32=""),"",J32/$C32)</f>
        <v>7.1428571428571425E-2</v>
      </c>
      <c r="L32" s="23"/>
      <c r="M32" s="24" t="str">
        <f t="shared" ref="M32" si="136">IF(OR($C32="",L32=""),"",L32/$C32)</f>
        <v/>
      </c>
      <c r="N32" s="10">
        <v>26</v>
      </c>
      <c r="O32" s="15">
        <f t="shared" ref="O32" si="137">IF(OR($C32="",N32=""),"",N32/$C32)</f>
        <v>0.9285714285714286</v>
      </c>
      <c r="P32" s="10">
        <v>2</v>
      </c>
      <c r="Q32" s="15">
        <f t="shared" ref="Q32" si="138">IF(OR($C32="",P32=""),"",P32/$C32)</f>
        <v>7.1428571428571425E-2</v>
      </c>
      <c r="R32" s="10"/>
      <c r="S32" s="15" t="str">
        <f t="shared" ref="S32" si="139">IF(OR($C32="",R32=""),"",R32/$C32)</f>
        <v/>
      </c>
      <c r="T32" s="10"/>
      <c r="U32" s="15" t="str">
        <f t="shared" ref="U32" si="140">IF(OR($C32="",T32=""),"",T32/$C32)</f>
        <v/>
      </c>
      <c r="V32" s="10" t="s">
        <v>30</v>
      </c>
    </row>
    <row r="33" spans="1:22" ht="15" customHeight="1" x14ac:dyDescent="0.25">
      <c r="A33" s="10">
        <v>22</v>
      </c>
      <c r="B33" s="11" t="s">
        <v>55</v>
      </c>
      <c r="C33" s="12">
        <v>23</v>
      </c>
      <c r="D33" s="23"/>
      <c r="E33" s="24" t="str">
        <f t="shared" si="0"/>
        <v/>
      </c>
      <c r="F33" s="23">
        <v>11</v>
      </c>
      <c r="G33" s="24">
        <f t="shared" si="0"/>
        <v>0.47826086956521741</v>
      </c>
      <c r="H33" s="23">
        <v>12</v>
      </c>
      <c r="I33" s="24">
        <f t="shared" ref="I33:I34" si="141">IF(OR($C33="",H33=""),"",H33/$C33)</f>
        <v>0.52173913043478259</v>
      </c>
      <c r="J33" s="23"/>
      <c r="K33" s="24" t="str">
        <f t="shared" ref="K33:K34" si="142">IF(OR($C33="",J33=""),"",J33/$C33)</f>
        <v/>
      </c>
      <c r="L33" s="23"/>
      <c r="M33" s="24" t="str">
        <f t="shared" ref="M33:M34" si="143">IF(OR($C33="",L33=""),"",L33/$C33)</f>
        <v/>
      </c>
      <c r="N33" s="10">
        <v>23</v>
      </c>
      <c r="O33" s="15">
        <f t="shared" ref="O33:O34" si="144">IF(OR($C33="",N33=""),"",N33/$C33)</f>
        <v>1</v>
      </c>
      <c r="P33" s="10"/>
      <c r="Q33" s="15" t="str">
        <f t="shared" ref="Q33:Q34" si="145">IF(OR($C33="",P33=""),"",P33/$C33)</f>
        <v/>
      </c>
      <c r="R33" s="10"/>
      <c r="S33" s="15" t="str">
        <f t="shared" ref="S33:S34" si="146">IF(OR($C33="",R33=""),"",R33/$C33)</f>
        <v/>
      </c>
      <c r="T33" s="10"/>
      <c r="U33" s="15" t="str">
        <f t="shared" ref="U33:U34" si="147">IF(OR($C33="",T33=""),"",T33/$C33)</f>
        <v/>
      </c>
      <c r="V33" s="10" t="s">
        <v>31</v>
      </c>
    </row>
    <row r="34" spans="1:22" s="4" customFormat="1" ht="15" customHeight="1" x14ac:dyDescent="0.25">
      <c r="A34" s="71" t="s">
        <v>67</v>
      </c>
      <c r="B34" s="72"/>
      <c r="C34" s="13">
        <f>SUM(C28:C33)</f>
        <v>173</v>
      </c>
      <c r="D34" s="13">
        <f>SUM(D28:D33)</f>
        <v>60</v>
      </c>
      <c r="E34" s="26">
        <f t="shared" ref="E34" si="148">IF(OR($C34="",D34=""),"",D34/$C34)</f>
        <v>0.34682080924855491</v>
      </c>
      <c r="F34" s="13">
        <f>SUM(F28:F33)</f>
        <v>55</v>
      </c>
      <c r="G34" s="26">
        <f t="shared" ref="G34" si="149">IF(OR($C34="",F34=""),"",F34/$C34)</f>
        <v>0.31791907514450868</v>
      </c>
      <c r="H34" s="13">
        <f>SUM(H28:H33)</f>
        <v>55</v>
      </c>
      <c r="I34" s="26">
        <f t="shared" si="141"/>
        <v>0.31791907514450868</v>
      </c>
      <c r="J34" s="13">
        <f>SUM(J28:J33)</f>
        <v>3</v>
      </c>
      <c r="K34" s="26">
        <f t="shared" si="142"/>
        <v>1.7341040462427744E-2</v>
      </c>
      <c r="L34" s="13"/>
      <c r="M34" s="26" t="str">
        <f t="shared" si="143"/>
        <v/>
      </c>
      <c r="N34" s="13">
        <f>SUM(N28:N33)</f>
        <v>170</v>
      </c>
      <c r="O34" s="16">
        <f t="shared" si="144"/>
        <v>0.98265895953757221</v>
      </c>
      <c r="P34" s="13">
        <f>SUM(P28:P33)</f>
        <v>3</v>
      </c>
      <c r="Q34" s="16">
        <f t="shared" si="145"/>
        <v>1.7341040462427744E-2</v>
      </c>
      <c r="R34" s="13"/>
      <c r="S34" s="16" t="str">
        <f t="shared" si="146"/>
        <v/>
      </c>
      <c r="T34" s="13"/>
      <c r="U34" s="16" t="str">
        <f t="shared" si="147"/>
        <v/>
      </c>
      <c r="V34" s="14"/>
    </row>
    <row r="35" spans="1:22" s="4" customFormat="1" ht="15" customHeight="1" x14ac:dyDescent="0.25">
      <c r="A35" s="56" t="s">
        <v>56</v>
      </c>
      <c r="B35" s="56"/>
      <c r="C35" s="12">
        <f>SUM(C14,C20,C27,C34)</f>
        <v>769</v>
      </c>
      <c r="D35" s="25">
        <f>SUM(D14,D20,D27,D34)</f>
        <v>222</v>
      </c>
      <c r="E35" s="26">
        <f t="shared" si="0"/>
        <v>0.28868660598179452</v>
      </c>
      <c r="F35" s="25">
        <f>SUM(F14,F20,F27,F34)</f>
        <v>333</v>
      </c>
      <c r="G35" s="26">
        <f t="shared" si="0"/>
        <v>0.43302990897269183</v>
      </c>
      <c r="H35" s="25">
        <f>SUM(H14,H20,H27,H34)</f>
        <v>201</v>
      </c>
      <c r="I35" s="26">
        <f t="shared" ref="I35" si="150">IF(OR($C35="",H35=""),"",H35/$C35)</f>
        <v>0.26137841352405722</v>
      </c>
      <c r="J35" s="25">
        <f>SUM(J14,J20,J27,J34)</f>
        <v>13</v>
      </c>
      <c r="K35" s="26">
        <f t="shared" ref="K35" si="151">IF(OR($C35="",J35=""),"",J35/$C35)</f>
        <v>1.6905071521456438E-2</v>
      </c>
      <c r="L35" s="25"/>
      <c r="M35" s="26" t="str">
        <f t="shared" ref="M35" si="152">IF(OR($C35="",L35=""),"",L35/$C35)</f>
        <v/>
      </c>
      <c r="N35" s="27">
        <f>SUM(N14,N20,N27,N34)</f>
        <v>735</v>
      </c>
      <c r="O35" s="16">
        <f t="shared" ref="O35" si="153">IF(OR($C35="",N35=""),"",N35/$C35)</f>
        <v>0.95578673602080622</v>
      </c>
      <c r="P35" s="27">
        <f>SUM(P14,P20,P27,P34)</f>
        <v>34</v>
      </c>
      <c r="Q35" s="16">
        <f>IF(OR($C35="",P35=""),"",P35/$C35)</f>
        <v>4.4213263979193757E-2</v>
      </c>
      <c r="R35" s="12"/>
      <c r="S35" s="16" t="str">
        <f t="shared" ref="S35" si="154">IF(OR($C35="",R35=""),"",R35/$C35)</f>
        <v/>
      </c>
      <c r="T35" s="12"/>
      <c r="U35" s="16" t="str">
        <f t="shared" ref="U35" si="155">IF(OR($C35="",T35=""),"",T35/$C35)</f>
        <v/>
      </c>
      <c r="V35" s="14"/>
    </row>
    <row r="36" spans="1:22" s="17" customFormat="1" ht="15.75" x14ac:dyDescent="0.25">
      <c r="B36" s="18"/>
      <c r="C36" s="19"/>
      <c r="E36" s="19"/>
      <c r="G36" s="19"/>
      <c r="I36" s="19"/>
      <c r="K36" s="19"/>
      <c r="M36" s="19"/>
      <c r="O36" s="19"/>
      <c r="Q36" s="19"/>
      <c r="S36" s="20" t="s">
        <v>62</v>
      </c>
      <c r="U36" s="19"/>
    </row>
    <row r="37" spans="1:22" s="17" customFormat="1" ht="15.75" x14ac:dyDescent="0.25">
      <c r="B37" s="18"/>
      <c r="C37" s="19"/>
      <c r="E37" s="19"/>
      <c r="G37" s="19"/>
      <c r="I37" s="19"/>
      <c r="K37" s="19"/>
      <c r="M37" s="19"/>
      <c r="O37" s="19"/>
      <c r="Q37" s="19"/>
      <c r="S37" s="7" t="s">
        <v>63</v>
      </c>
      <c r="U37" s="19"/>
    </row>
    <row r="38" spans="1:22" s="17" customFormat="1" ht="15.75" x14ac:dyDescent="0.25">
      <c r="B38" s="18"/>
      <c r="C38" s="19"/>
      <c r="E38" s="19"/>
      <c r="G38" s="19"/>
      <c r="I38" s="19"/>
      <c r="K38" s="19"/>
      <c r="M38" s="19"/>
      <c r="O38" s="19"/>
      <c r="Q38" s="19"/>
      <c r="S38" s="19"/>
      <c r="U38" s="19"/>
    </row>
    <row r="39" spans="1:22" s="17" customFormat="1" ht="15.75" x14ac:dyDescent="0.25">
      <c r="B39" s="18"/>
      <c r="C39" s="19"/>
      <c r="E39" s="19"/>
      <c r="G39" s="19"/>
      <c r="I39" s="19"/>
      <c r="K39" s="19"/>
      <c r="M39" s="19"/>
      <c r="O39" s="19"/>
      <c r="Q39" s="19"/>
      <c r="S39" s="19"/>
      <c r="U39" s="19"/>
    </row>
  </sheetData>
  <mergeCells count="16">
    <mergeCell ref="A35:B35"/>
    <mergeCell ref="Y1:Y2"/>
    <mergeCell ref="A4:V4"/>
    <mergeCell ref="A5:V5"/>
    <mergeCell ref="A2:F2"/>
    <mergeCell ref="A1:F1"/>
    <mergeCell ref="D7:M7"/>
    <mergeCell ref="N7:U7"/>
    <mergeCell ref="C7:C8"/>
    <mergeCell ref="B7:B8"/>
    <mergeCell ref="A7:A8"/>
    <mergeCell ref="V7:V8"/>
    <mergeCell ref="A14:B14"/>
    <mergeCell ref="A20:B20"/>
    <mergeCell ref="A27:B27"/>
    <mergeCell ref="A34:B34"/>
  </mergeCells>
  <pageMargins left="0.39370078740157483" right="0.19685039370078741" top="0.39370078740157483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tabSelected="1" zoomScale="55" zoomScaleNormal="5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O29" sqref="O29"/>
    </sheetView>
  </sheetViews>
  <sheetFormatPr defaultRowHeight="18.75" x14ac:dyDescent="0.25"/>
  <cols>
    <col min="1" max="1" width="4.88671875" style="28" customWidth="1"/>
    <col min="2" max="2" width="7.5546875" style="28" customWidth="1"/>
    <col min="3" max="3" width="5.21875" style="28" customWidth="1"/>
    <col min="4" max="5" width="8" style="29" customWidth="1"/>
    <col min="6" max="6" width="24.5546875" style="28" bestFit="1" customWidth="1"/>
    <col min="7" max="7" width="24.5546875" style="44" bestFit="1" customWidth="1"/>
    <col min="8" max="8" width="2.6640625" style="28" customWidth="1"/>
    <col min="9" max="9" width="6.33203125" style="28" customWidth="1"/>
    <col min="10" max="10" width="8.88671875" style="28" customWidth="1"/>
    <col min="11" max="14" width="6.6640625" style="28" customWidth="1"/>
    <col min="15" max="15" width="6.6640625" style="29" customWidth="1"/>
    <col min="16" max="16" width="31.33203125" style="28" customWidth="1"/>
    <col min="17" max="17" width="1.88671875" style="28" customWidth="1"/>
    <col min="18" max="18" width="4.33203125" style="28" customWidth="1"/>
    <col min="19" max="19" width="20.21875" style="28" customWidth="1"/>
    <col min="20" max="20" width="4.6640625" style="28" bestFit="1" customWidth="1"/>
    <col min="21" max="31" width="4.44140625" style="28" customWidth="1"/>
    <col min="32" max="16384" width="8.88671875" style="28"/>
  </cols>
  <sheetData>
    <row r="1" spans="1:31" ht="46.5" customHeight="1" x14ac:dyDescent="0.25">
      <c r="A1" s="84" t="s">
        <v>99</v>
      </c>
      <c r="B1" s="85"/>
      <c r="C1" s="85"/>
      <c r="D1" s="85"/>
      <c r="E1" s="85"/>
      <c r="F1" s="85"/>
      <c r="G1" s="85"/>
      <c r="R1" s="73" t="s">
        <v>153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1:31" ht="5.25" customHeight="1" x14ac:dyDescent="0.25"/>
    <row r="3" spans="1:31" ht="25.5" customHeight="1" x14ac:dyDescent="0.25">
      <c r="A3" s="39" t="s">
        <v>33</v>
      </c>
      <c r="B3" s="39" t="s">
        <v>85</v>
      </c>
      <c r="C3" s="39" t="s">
        <v>0</v>
      </c>
      <c r="D3" s="30" t="s">
        <v>86</v>
      </c>
      <c r="E3" s="30" t="s">
        <v>87</v>
      </c>
      <c r="F3" s="39" t="s">
        <v>101</v>
      </c>
      <c r="G3" s="39" t="s">
        <v>100</v>
      </c>
      <c r="I3" s="43" t="s">
        <v>33</v>
      </c>
      <c r="J3" s="43" t="s">
        <v>85</v>
      </c>
      <c r="K3" s="43" t="s">
        <v>64</v>
      </c>
      <c r="L3" s="43" t="s">
        <v>65</v>
      </c>
      <c r="M3" s="43" t="s">
        <v>66</v>
      </c>
      <c r="N3" s="43" t="s">
        <v>67</v>
      </c>
      <c r="O3" s="43" t="s">
        <v>105</v>
      </c>
      <c r="P3" s="43" t="s">
        <v>106</v>
      </c>
      <c r="R3" s="43" t="s">
        <v>33</v>
      </c>
      <c r="S3" s="43" t="s">
        <v>107</v>
      </c>
      <c r="T3" s="43" t="s">
        <v>0</v>
      </c>
      <c r="U3" s="54" t="s">
        <v>94</v>
      </c>
      <c r="V3" s="54" t="s">
        <v>95</v>
      </c>
      <c r="W3" s="54" t="s">
        <v>96</v>
      </c>
      <c r="X3" s="54" t="s">
        <v>97</v>
      </c>
      <c r="Y3" s="54" t="s">
        <v>92</v>
      </c>
      <c r="Z3" s="54" t="s">
        <v>93</v>
      </c>
      <c r="AA3" s="54" t="s">
        <v>91</v>
      </c>
      <c r="AB3" s="54" t="s">
        <v>98</v>
      </c>
      <c r="AC3" s="54" t="s">
        <v>90</v>
      </c>
      <c r="AD3" s="54" t="s">
        <v>89</v>
      </c>
      <c r="AE3" s="54" t="s">
        <v>88</v>
      </c>
    </row>
    <row r="4" spans="1:31" ht="21.6" customHeight="1" x14ac:dyDescent="0.25">
      <c r="A4" s="88">
        <v>1</v>
      </c>
      <c r="B4" s="41" t="s">
        <v>94</v>
      </c>
      <c r="C4" s="32" t="s">
        <v>34</v>
      </c>
      <c r="D4" s="31">
        <v>2</v>
      </c>
      <c r="E4" s="31"/>
      <c r="F4" s="33" t="s">
        <v>68</v>
      </c>
      <c r="G4" s="81"/>
      <c r="I4" s="42">
        <v>1</v>
      </c>
      <c r="J4" s="50" t="s">
        <v>94</v>
      </c>
      <c r="K4" s="42">
        <v>33</v>
      </c>
      <c r="L4" s="42">
        <v>21</v>
      </c>
      <c r="M4" s="42">
        <v>8</v>
      </c>
      <c r="N4" s="42">
        <v>20</v>
      </c>
      <c r="O4" s="43">
        <f>SUM(K4:N4)</f>
        <v>82</v>
      </c>
      <c r="P4" s="50"/>
      <c r="R4" s="53">
        <v>1</v>
      </c>
      <c r="S4" s="95" t="s">
        <v>108</v>
      </c>
      <c r="T4" s="11" t="s">
        <v>34</v>
      </c>
      <c r="U4" s="53" t="s">
        <v>152</v>
      </c>
      <c r="V4" s="42"/>
      <c r="W4" s="53"/>
      <c r="X4" s="42"/>
      <c r="Y4" s="42"/>
      <c r="Z4" s="53"/>
      <c r="AA4" s="53"/>
      <c r="AB4" s="42"/>
      <c r="AC4" s="42"/>
      <c r="AD4" s="42"/>
      <c r="AE4" s="42"/>
    </row>
    <row r="5" spans="1:31" ht="21.6" customHeight="1" x14ac:dyDescent="0.25">
      <c r="A5" s="89"/>
      <c r="B5" s="41" t="s">
        <v>94</v>
      </c>
      <c r="C5" s="32" t="s">
        <v>36</v>
      </c>
      <c r="D5" s="31">
        <v>8</v>
      </c>
      <c r="E5" s="31"/>
      <c r="F5" s="33" t="s">
        <v>26</v>
      </c>
      <c r="G5" s="82"/>
      <c r="I5" s="42">
        <v>2</v>
      </c>
      <c r="J5" s="50" t="s">
        <v>95</v>
      </c>
      <c r="K5" s="42">
        <v>2</v>
      </c>
      <c r="L5" s="42">
        <v>1</v>
      </c>
      <c r="M5" s="42"/>
      <c r="N5" s="42"/>
      <c r="O5" s="43">
        <f t="shared" ref="O5:O14" si="0">SUM(K5:N5)</f>
        <v>3</v>
      </c>
      <c r="P5" s="50"/>
      <c r="R5" s="53">
        <v>2</v>
      </c>
      <c r="S5" s="96" t="s">
        <v>109</v>
      </c>
      <c r="T5" s="11" t="s">
        <v>34</v>
      </c>
      <c r="U5" s="53" t="s">
        <v>152</v>
      </c>
      <c r="V5" s="42"/>
      <c r="W5" s="53"/>
      <c r="X5" s="42"/>
      <c r="Y5" s="42"/>
      <c r="Z5" s="53"/>
      <c r="AA5" s="53"/>
      <c r="AB5" s="42"/>
      <c r="AC5" s="42"/>
      <c r="AD5" s="42"/>
      <c r="AE5" s="42"/>
    </row>
    <row r="6" spans="1:31" ht="21.6" customHeight="1" x14ac:dyDescent="0.25">
      <c r="A6" s="89"/>
      <c r="B6" s="41" t="s">
        <v>96</v>
      </c>
      <c r="C6" s="32" t="s">
        <v>36</v>
      </c>
      <c r="D6" s="36">
        <v>3</v>
      </c>
      <c r="E6" s="36"/>
      <c r="F6" s="37" t="s">
        <v>73</v>
      </c>
      <c r="G6" s="82"/>
      <c r="I6" s="42">
        <v>3</v>
      </c>
      <c r="J6" s="50" t="s">
        <v>103</v>
      </c>
      <c r="K6" s="42">
        <v>17</v>
      </c>
      <c r="L6" s="42"/>
      <c r="M6" s="42">
        <v>24</v>
      </c>
      <c r="N6" s="42">
        <v>12</v>
      </c>
      <c r="O6" s="43">
        <f t="shared" si="0"/>
        <v>53</v>
      </c>
      <c r="P6" s="50"/>
      <c r="R6" s="53">
        <v>3</v>
      </c>
      <c r="S6" s="97" t="s">
        <v>117</v>
      </c>
      <c r="T6" s="11" t="s">
        <v>36</v>
      </c>
      <c r="U6" s="53" t="s">
        <v>152</v>
      </c>
      <c r="V6" s="42"/>
      <c r="W6" s="53"/>
      <c r="X6" s="42"/>
      <c r="Y6" s="42"/>
      <c r="Z6" s="53"/>
      <c r="AA6" s="53"/>
      <c r="AB6" s="42"/>
      <c r="AC6" s="42"/>
      <c r="AD6" s="42"/>
      <c r="AE6" s="42"/>
    </row>
    <row r="7" spans="1:31" ht="21.6" customHeight="1" x14ac:dyDescent="0.25">
      <c r="A7" s="89"/>
      <c r="B7" s="41" t="s">
        <v>93</v>
      </c>
      <c r="C7" s="32" t="s">
        <v>36</v>
      </c>
      <c r="D7" s="34">
        <v>4</v>
      </c>
      <c r="E7" s="34"/>
      <c r="F7" s="35" t="s">
        <v>10</v>
      </c>
      <c r="G7" s="83"/>
      <c r="I7" s="42">
        <v>4</v>
      </c>
      <c r="J7" s="50" t="s">
        <v>97</v>
      </c>
      <c r="K7" s="42">
        <v>3</v>
      </c>
      <c r="L7" s="42">
        <v>5</v>
      </c>
      <c r="M7" s="42"/>
      <c r="N7" s="42">
        <v>1</v>
      </c>
      <c r="O7" s="43">
        <f t="shared" si="0"/>
        <v>9</v>
      </c>
      <c r="P7" s="50"/>
      <c r="R7" s="53">
        <v>4</v>
      </c>
      <c r="S7" s="97" t="s">
        <v>121</v>
      </c>
      <c r="T7" s="11" t="s">
        <v>36</v>
      </c>
      <c r="U7" s="53" t="s">
        <v>152</v>
      </c>
      <c r="V7" s="42"/>
      <c r="W7" s="53"/>
      <c r="X7" s="42"/>
      <c r="Y7" s="42"/>
      <c r="Z7" s="53"/>
      <c r="AA7" s="53"/>
      <c r="AB7" s="42"/>
      <c r="AC7" s="42"/>
      <c r="AD7" s="42"/>
      <c r="AE7" s="42"/>
    </row>
    <row r="8" spans="1:31" ht="21.6" customHeight="1" x14ac:dyDescent="0.25">
      <c r="A8" s="89"/>
      <c r="B8" s="41" t="s">
        <v>91</v>
      </c>
      <c r="C8" s="32" t="s">
        <v>36</v>
      </c>
      <c r="D8" s="36">
        <v>1</v>
      </c>
      <c r="E8" s="36"/>
      <c r="F8" s="37" t="s">
        <v>79</v>
      </c>
      <c r="G8" s="81"/>
      <c r="I8" s="42">
        <v>5</v>
      </c>
      <c r="J8" s="50" t="s">
        <v>92</v>
      </c>
      <c r="K8" s="42"/>
      <c r="L8" s="42"/>
      <c r="M8" s="42">
        <v>2</v>
      </c>
      <c r="N8" s="42">
        <v>9</v>
      </c>
      <c r="O8" s="43">
        <f t="shared" si="0"/>
        <v>11</v>
      </c>
      <c r="P8" s="50"/>
      <c r="R8" s="53">
        <v>5</v>
      </c>
      <c r="S8" s="97" t="s">
        <v>114</v>
      </c>
      <c r="T8" s="11" t="s">
        <v>36</v>
      </c>
      <c r="U8" s="53" t="s">
        <v>152</v>
      </c>
      <c r="V8" s="42"/>
      <c r="W8" s="53"/>
      <c r="X8" s="42"/>
      <c r="Y8" s="42"/>
      <c r="Z8" s="53"/>
      <c r="AA8" s="53"/>
      <c r="AB8" s="42"/>
      <c r="AC8" s="42"/>
      <c r="AD8" s="42"/>
      <c r="AE8" s="42"/>
    </row>
    <row r="9" spans="1:31" ht="21.6" customHeight="1" x14ac:dyDescent="0.25">
      <c r="A9" s="89"/>
      <c r="B9" s="41" t="s">
        <v>89</v>
      </c>
      <c r="C9" s="32" t="s">
        <v>36</v>
      </c>
      <c r="D9" s="34">
        <v>1</v>
      </c>
      <c r="E9" s="34"/>
      <c r="F9" s="35" t="s">
        <v>82</v>
      </c>
      <c r="G9" s="82"/>
      <c r="I9" s="42">
        <v>6</v>
      </c>
      <c r="J9" s="50" t="s">
        <v>93</v>
      </c>
      <c r="K9" s="42">
        <v>9</v>
      </c>
      <c r="L9" s="42">
        <v>8</v>
      </c>
      <c r="M9" s="42">
        <v>4</v>
      </c>
      <c r="N9" s="42">
        <v>5</v>
      </c>
      <c r="O9" s="43">
        <f t="shared" si="0"/>
        <v>26</v>
      </c>
      <c r="P9" s="50"/>
      <c r="R9" s="53">
        <v>6</v>
      </c>
      <c r="S9" s="97" t="s">
        <v>119</v>
      </c>
      <c r="T9" s="11" t="s">
        <v>36</v>
      </c>
      <c r="U9" s="53" t="s">
        <v>152</v>
      </c>
      <c r="V9" s="42"/>
      <c r="W9" s="53"/>
      <c r="X9" s="42"/>
      <c r="Y9" s="42"/>
      <c r="Z9" s="53"/>
      <c r="AA9" s="53"/>
      <c r="AB9" s="42"/>
      <c r="AC9" s="42"/>
      <c r="AD9" s="42"/>
      <c r="AE9" s="42"/>
    </row>
    <row r="10" spans="1:31" ht="21.6" customHeight="1" x14ac:dyDescent="0.25">
      <c r="A10" s="89"/>
      <c r="B10" s="41" t="s">
        <v>88</v>
      </c>
      <c r="C10" s="32" t="s">
        <v>36</v>
      </c>
      <c r="D10" s="31">
        <v>2</v>
      </c>
      <c r="E10" s="31"/>
      <c r="F10" s="33" t="s">
        <v>11</v>
      </c>
      <c r="G10" s="83"/>
      <c r="I10" s="42">
        <v>7</v>
      </c>
      <c r="J10" s="50" t="s">
        <v>91</v>
      </c>
      <c r="K10" s="42">
        <v>10</v>
      </c>
      <c r="L10" s="42">
        <v>1</v>
      </c>
      <c r="M10" s="42"/>
      <c r="N10" s="42">
        <v>1</v>
      </c>
      <c r="O10" s="43">
        <f t="shared" si="0"/>
        <v>12</v>
      </c>
      <c r="P10" s="50"/>
      <c r="R10" s="53">
        <v>7</v>
      </c>
      <c r="S10" s="97" t="s">
        <v>110</v>
      </c>
      <c r="T10" s="11" t="s">
        <v>36</v>
      </c>
      <c r="U10" s="53" t="s">
        <v>152</v>
      </c>
      <c r="V10" s="42"/>
      <c r="W10" s="53"/>
      <c r="X10" s="42"/>
      <c r="Y10" s="42"/>
      <c r="Z10" s="53" t="s">
        <v>152</v>
      </c>
      <c r="AA10" s="53"/>
      <c r="AB10" s="42"/>
      <c r="AC10" s="42"/>
      <c r="AD10" s="42"/>
      <c r="AE10" s="42"/>
    </row>
    <row r="11" spans="1:31" ht="21.6" customHeight="1" x14ac:dyDescent="0.25">
      <c r="A11" s="89"/>
      <c r="B11" s="41" t="s">
        <v>94</v>
      </c>
      <c r="C11" s="32" t="s">
        <v>37</v>
      </c>
      <c r="D11" s="31">
        <v>7</v>
      </c>
      <c r="E11" s="31">
        <v>3</v>
      </c>
      <c r="F11" s="33" t="s">
        <v>68</v>
      </c>
      <c r="G11" s="81"/>
      <c r="I11" s="42">
        <v>8</v>
      </c>
      <c r="J11" s="50" t="s">
        <v>104</v>
      </c>
      <c r="K11" s="42">
        <v>2</v>
      </c>
      <c r="L11" s="42">
        <v>5</v>
      </c>
      <c r="M11" s="42"/>
      <c r="N11" s="42"/>
      <c r="O11" s="43">
        <f t="shared" si="0"/>
        <v>7</v>
      </c>
      <c r="P11" s="50"/>
      <c r="R11" s="53">
        <v>8</v>
      </c>
      <c r="S11" s="97" t="s">
        <v>116</v>
      </c>
      <c r="T11" s="11" t="s">
        <v>36</v>
      </c>
      <c r="U11" s="53" t="s">
        <v>152</v>
      </c>
      <c r="V11" s="42"/>
      <c r="W11" s="53"/>
      <c r="X11" s="42"/>
      <c r="Y11" s="42"/>
      <c r="Z11" s="53" t="s">
        <v>152</v>
      </c>
      <c r="AA11" s="53"/>
      <c r="AB11" s="42"/>
      <c r="AC11" s="42"/>
      <c r="AD11" s="42"/>
      <c r="AE11" s="42"/>
    </row>
    <row r="12" spans="1:31" ht="21.6" customHeight="1" x14ac:dyDescent="0.25">
      <c r="A12" s="89"/>
      <c r="B12" s="41" t="s">
        <v>95</v>
      </c>
      <c r="C12" s="32" t="s">
        <v>37</v>
      </c>
      <c r="D12" s="34">
        <v>1</v>
      </c>
      <c r="E12" s="34"/>
      <c r="F12" s="35" t="s">
        <v>12</v>
      </c>
      <c r="G12" s="82"/>
      <c r="I12" s="42">
        <v>9</v>
      </c>
      <c r="J12" s="50" t="s">
        <v>90</v>
      </c>
      <c r="K12" s="42"/>
      <c r="L12" s="42">
        <v>11</v>
      </c>
      <c r="M12" s="42"/>
      <c r="N12" s="42"/>
      <c r="O12" s="43">
        <f t="shared" si="0"/>
        <v>11</v>
      </c>
      <c r="P12" s="50"/>
      <c r="R12" s="53">
        <v>9</v>
      </c>
      <c r="S12" s="97" t="s">
        <v>115</v>
      </c>
      <c r="T12" s="11" t="s">
        <v>36</v>
      </c>
      <c r="U12" s="53" t="s">
        <v>152</v>
      </c>
      <c r="V12" s="42"/>
      <c r="W12" s="42"/>
      <c r="X12" s="42"/>
      <c r="Y12" s="42"/>
      <c r="Z12" s="53" t="s">
        <v>152</v>
      </c>
      <c r="AA12" s="53" t="s">
        <v>152</v>
      </c>
      <c r="AB12" s="42"/>
      <c r="AC12" s="42"/>
      <c r="AD12" s="53" t="s">
        <v>152</v>
      </c>
      <c r="AE12" s="42"/>
    </row>
    <row r="13" spans="1:31" ht="21.6" customHeight="1" x14ac:dyDescent="0.25">
      <c r="A13" s="89"/>
      <c r="B13" s="41" t="s">
        <v>96</v>
      </c>
      <c r="C13" s="32" t="s">
        <v>37</v>
      </c>
      <c r="D13" s="36">
        <v>8</v>
      </c>
      <c r="E13" s="36"/>
      <c r="F13" s="37" t="s">
        <v>74</v>
      </c>
      <c r="G13" s="83"/>
      <c r="I13" s="42">
        <v>10</v>
      </c>
      <c r="J13" s="50" t="s">
        <v>89</v>
      </c>
      <c r="K13" s="42">
        <v>4</v>
      </c>
      <c r="L13" s="42">
        <v>3</v>
      </c>
      <c r="M13" s="42">
        <v>1</v>
      </c>
      <c r="N13" s="42"/>
      <c r="O13" s="43">
        <f t="shared" si="0"/>
        <v>8</v>
      </c>
      <c r="P13" s="50"/>
      <c r="R13" s="53">
        <v>10</v>
      </c>
      <c r="S13" s="97" t="s">
        <v>111</v>
      </c>
      <c r="T13" s="11" t="s">
        <v>36</v>
      </c>
      <c r="U13" s="53" t="s">
        <v>152</v>
      </c>
      <c r="V13" s="42"/>
      <c r="W13" s="53"/>
      <c r="X13" s="42"/>
      <c r="Y13" s="42"/>
      <c r="Z13" s="53"/>
      <c r="AA13" s="53"/>
      <c r="AB13" s="42"/>
      <c r="AC13" s="42"/>
      <c r="AD13" s="42"/>
      <c r="AE13" s="42"/>
    </row>
    <row r="14" spans="1:31" ht="21.6" customHeight="1" x14ac:dyDescent="0.25">
      <c r="A14" s="89"/>
      <c r="B14" s="41" t="s">
        <v>97</v>
      </c>
      <c r="C14" s="32" t="s">
        <v>37</v>
      </c>
      <c r="D14" s="34">
        <v>3</v>
      </c>
      <c r="E14" s="34"/>
      <c r="F14" s="35" t="s">
        <v>19</v>
      </c>
      <c r="G14" s="81"/>
      <c r="I14" s="42">
        <v>11</v>
      </c>
      <c r="J14" s="50" t="s">
        <v>88</v>
      </c>
      <c r="K14" s="42">
        <v>2</v>
      </c>
      <c r="L14" s="42">
        <v>1</v>
      </c>
      <c r="M14" s="42"/>
      <c r="N14" s="42"/>
      <c r="O14" s="43">
        <f t="shared" si="0"/>
        <v>3</v>
      </c>
      <c r="P14" s="50"/>
      <c r="R14" s="53">
        <v>11</v>
      </c>
      <c r="S14" s="97" t="s">
        <v>129</v>
      </c>
      <c r="T14" s="11" t="s">
        <v>37</v>
      </c>
      <c r="U14" s="53" t="s">
        <v>152</v>
      </c>
      <c r="V14" s="42"/>
      <c r="W14" s="53" t="s">
        <v>152</v>
      </c>
      <c r="X14" s="42"/>
      <c r="Y14" s="42"/>
      <c r="Z14" s="42"/>
      <c r="AA14" s="53"/>
      <c r="AB14" s="42"/>
      <c r="AC14" s="42"/>
      <c r="AD14" s="42"/>
      <c r="AE14" s="42"/>
    </row>
    <row r="15" spans="1:31" ht="21.6" customHeight="1" x14ac:dyDescent="0.25">
      <c r="A15" s="89"/>
      <c r="B15" s="41" t="s">
        <v>93</v>
      </c>
      <c r="C15" s="32" t="s">
        <v>37</v>
      </c>
      <c r="D15" s="34">
        <v>2</v>
      </c>
      <c r="E15" s="34">
        <v>1</v>
      </c>
      <c r="F15" s="35" t="s">
        <v>10</v>
      </c>
      <c r="G15" s="82"/>
      <c r="I15" s="86" t="s">
        <v>105</v>
      </c>
      <c r="J15" s="87"/>
      <c r="K15" s="43">
        <f>SUM(K4:K14)</f>
        <v>82</v>
      </c>
      <c r="L15" s="43">
        <f t="shared" ref="L15:O15" si="1">SUM(L4:L14)</f>
        <v>56</v>
      </c>
      <c r="M15" s="43">
        <f t="shared" si="1"/>
        <v>39</v>
      </c>
      <c r="N15" s="43">
        <f t="shared" si="1"/>
        <v>48</v>
      </c>
      <c r="O15" s="55">
        <f t="shared" si="1"/>
        <v>225</v>
      </c>
      <c r="P15" s="43"/>
      <c r="R15" s="53">
        <v>12</v>
      </c>
      <c r="S15" s="97" t="s">
        <v>124</v>
      </c>
      <c r="T15" s="11" t="s">
        <v>37</v>
      </c>
      <c r="U15" s="53" t="s">
        <v>152</v>
      </c>
      <c r="V15" s="42"/>
      <c r="W15" s="53" t="s">
        <v>152</v>
      </c>
      <c r="X15" s="53" t="s">
        <v>152</v>
      </c>
      <c r="Y15" s="53"/>
      <c r="Z15" s="53" t="s">
        <v>152</v>
      </c>
      <c r="AA15" s="53" t="s">
        <v>152</v>
      </c>
      <c r="AB15" s="42"/>
      <c r="AC15" s="42"/>
      <c r="AD15" s="42"/>
      <c r="AE15" s="42"/>
    </row>
    <row r="16" spans="1:31" ht="21.6" customHeight="1" x14ac:dyDescent="0.25">
      <c r="A16" s="89"/>
      <c r="B16" s="41" t="s">
        <v>91</v>
      </c>
      <c r="C16" s="32" t="s">
        <v>37</v>
      </c>
      <c r="D16" s="36">
        <v>6</v>
      </c>
      <c r="E16" s="36"/>
      <c r="F16" s="37" t="s">
        <v>79</v>
      </c>
      <c r="G16" s="82"/>
      <c r="R16" s="53">
        <v>13</v>
      </c>
      <c r="S16" s="97" t="s">
        <v>126</v>
      </c>
      <c r="T16" s="11" t="s">
        <v>37</v>
      </c>
      <c r="U16" s="53" t="s">
        <v>152</v>
      </c>
      <c r="V16" s="42"/>
      <c r="W16" s="53"/>
      <c r="X16" s="42"/>
      <c r="Y16" s="42"/>
      <c r="Z16" s="53"/>
      <c r="AA16" s="53"/>
      <c r="AB16" s="42"/>
      <c r="AC16" s="42"/>
      <c r="AD16" s="42"/>
      <c r="AE16" s="42"/>
    </row>
    <row r="17" spans="1:31" ht="21.6" customHeight="1" x14ac:dyDescent="0.25">
      <c r="A17" s="90"/>
      <c r="B17" s="50" t="s">
        <v>104</v>
      </c>
      <c r="C17" s="32" t="s">
        <v>37</v>
      </c>
      <c r="D17" s="34">
        <v>2</v>
      </c>
      <c r="E17" s="34"/>
      <c r="F17" s="35" t="s">
        <v>22</v>
      </c>
      <c r="G17" s="83"/>
      <c r="R17" s="53">
        <v>14</v>
      </c>
      <c r="S17" s="97" t="s">
        <v>123</v>
      </c>
      <c r="T17" s="11" t="s">
        <v>37</v>
      </c>
      <c r="U17" s="53" t="s">
        <v>152</v>
      </c>
      <c r="V17" s="42"/>
      <c r="W17" s="53" t="s">
        <v>152</v>
      </c>
      <c r="X17" s="42"/>
      <c r="Y17" s="42"/>
      <c r="Z17" s="42"/>
      <c r="AA17" s="53" t="s">
        <v>152</v>
      </c>
      <c r="AB17" s="42"/>
      <c r="AC17" s="42"/>
      <c r="AD17" s="42"/>
      <c r="AE17" s="42"/>
    </row>
    <row r="18" spans="1:31" ht="21.6" customHeight="1" x14ac:dyDescent="0.25">
      <c r="A18" s="88">
        <v>2</v>
      </c>
      <c r="B18" s="41" t="s">
        <v>89</v>
      </c>
      <c r="C18" s="32" t="s">
        <v>37</v>
      </c>
      <c r="D18" s="34">
        <v>1</v>
      </c>
      <c r="E18" s="34"/>
      <c r="F18" s="35" t="s">
        <v>82</v>
      </c>
      <c r="G18" s="45"/>
      <c r="R18" s="53">
        <v>15</v>
      </c>
      <c r="S18" s="97" t="s">
        <v>127</v>
      </c>
      <c r="T18" s="11" t="s">
        <v>37</v>
      </c>
      <c r="U18" s="53" t="s">
        <v>152</v>
      </c>
      <c r="V18" s="42"/>
      <c r="W18" s="53"/>
      <c r="X18" s="42"/>
      <c r="Y18" s="42"/>
      <c r="Z18" s="53"/>
      <c r="AA18" s="53"/>
      <c r="AB18" s="42"/>
      <c r="AC18" s="42"/>
      <c r="AD18" s="42"/>
      <c r="AE18" s="42"/>
    </row>
    <row r="19" spans="1:31" ht="21.6" customHeight="1" x14ac:dyDescent="0.25">
      <c r="A19" s="89"/>
      <c r="B19" s="41" t="s">
        <v>94</v>
      </c>
      <c r="C19" s="32" t="s">
        <v>38</v>
      </c>
      <c r="D19" s="31">
        <v>10</v>
      </c>
      <c r="E19" s="31">
        <v>3</v>
      </c>
      <c r="F19" s="33" t="s">
        <v>68</v>
      </c>
      <c r="G19" s="78"/>
      <c r="R19" s="53">
        <v>16</v>
      </c>
      <c r="S19" s="97" t="s">
        <v>125</v>
      </c>
      <c r="T19" s="11" t="s">
        <v>37</v>
      </c>
      <c r="U19" s="53" t="s">
        <v>152</v>
      </c>
      <c r="V19" s="42"/>
      <c r="W19" s="53" t="s">
        <v>152</v>
      </c>
      <c r="X19" s="42"/>
      <c r="Y19" s="42"/>
      <c r="Z19" s="53" t="s">
        <v>152</v>
      </c>
      <c r="AA19" s="42"/>
      <c r="AB19" s="42"/>
      <c r="AC19" s="42"/>
      <c r="AD19" s="42"/>
      <c r="AE19" s="42"/>
    </row>
    <row r="20" spans="1:31" ht="21.6" customHeight="1" x14ac:dyDescent="0.25">
      <c r="A20" s="90"/>
      <c r="B20" s="41" t="s">
        <v>95</v>
      </c>
      <c r="C20" s="32" t="s">
        <v>38</v>
      </c>
      <c r="D20" s="34">
        <v>1</v>
      </c>
      <c r="E20" s="34"/>
      <c r="F20" s="35" t="s">
        <v>12</v>
      </c>
      <c r="G20" s="79"/>
      <c r="R20" s="53">
        <v>17</v>
      </c>
      <c r="S20" s="97" t="s">
        <v>128</v>
      </c>
      <c r="T20" s="11" t="s">
        <v>37</v>
      </c>
      <c r="U20" s="53" t="s">
        <v>152</v>
      </c>
      <c r="V20" s="42"/>
      <c r="W20" s="53"/>
      <c r="X20" s="42"/>
      <c r="Y20" s="42"/>
      <c r="Z20" s="53"/>
      <c r="AA20" s="53"/>
      <c r="AB20" s="42"/>
      <c r="AC20" s="42"/>
      <c r="AD20" s="42"/>
      <c r="AE20" s="42"/>
    </row>
    <row r="21" spans="1:31" ht="21.6" customHeight="1" x14ac:dyDescent="0.25">
      <c r="A21" s="88">
        <v>3</v>
      </c>
      <c r="B21" s="41" t="s">
        <v>96</v>
      </c>
      <c r="C21" s="32" t="s">
        <v>38</v>
      </c>
      <c r="D21" s="36">
        <v>6</v>
      </c>
      <c r="E21" s="36"/>
      <c r="F21" s="37" t="s">
        <v>74</v>
      </c>
      <c r="G21" s="75"/>
      <c r="R21" s="53">
        <v>18</v>
      </c>
      <c r="S21" s="98" t="s">
        <v>122</v>
      </c>
      <c r="T21" s="92" t="s">
        <v>37</v>
      </c>
      <c r="U21" s="93" t="s">
        <v>152</v>
      </c>
      <c r="V21" s="93" t="s">
        <v>152</v>
      </c>
      <c r="W21" s="93" t="s">
        <v>152</v>
      </c>
      <c r="X21" s="93" t="s">
        <v>152</v>
      </c>
      <c r="Y21" s="93"/>
      <c r="Z21" s="93" t="s">
        <v>152</v>
      </c>
      <c r="AA21" s="93" t="s">
        <v>152</v>
      </c>
      <c r="AB21" s="93" t="s">
        <v>152</v>
      </c>
      <c r="AC21" s="94"/>
      <c r="AD21" s="93" t="s">
        <v>152</v>
      </c>
      <c r="AE21" s="94"/>
    </row>
    <row r="22" spans="1:31" ht="21.6" customHeight="1" x14ac:dyDescent="0.25">
      <c r="A22" s="89"/>
      <c r="B22" s="41" t="s">
        <v>93</v>
      </c>
      <c r="C22" s="32" t="s">
        <v>38</v>
      </c>
      <c r="D22" s="34">
        <v>2</v>
      </c>
      <c r="E22" s="34"/>
      <c r="F22" s="35" t="s">
        <v>10</v>
      </c>
      <c r="G22" s="76"/>
      <c r="R22" s="53">
        <v>19</v>
      </c>
      <c r="S22" s="97" t="s">
        <v>131</v>
      </c>
      <c r="T22" s="11" t="s">
        <v>37</v>
      </c>
      <c r="U22" s="53" t="s">
        <v>152</v>
      </c>
      <c r="V22" s="42"/>
      <c r="W22" s="53" t="s">
        <v>152</v>
      </c>
      <c r="X22" s="42"/>
      <c r="Y22" s="42"/>
      <c r="Z22" s="42"/>
      <c r="AA22" s="42"/>
      <c r="AB22" s="53" t="s">
        <v>152</v>
      </c>
      <c r="AC22" s="42"/>
      <c r="AD22" s="42"/>
      <c r="AE22" s="42"/>
    </row>
    <row r="23" spans="1:31" ht="21.6" customHeight="1" x14ac:dyDescent="0.25">
      <c r="A23" s="89"/>
      <c r="B23" s="41" t="s">
        <v>91</v>
      </c>
      <c r="C23" s="32" t="s">
        <v>38</v>
      </c>
      <c r="D23" s="36">
        <v>3</v>
      </c>
      <c r="E23" s="36"/>
      <c r="F23" s="37" t="s">
        <v>79</v>
      </c>
      <c r="G23" s="77"/>
      <c r="R23" s="53">
        <v>20</v>
      </c>
      <c r="S23" s="97" t="s">
        <v>130</v>
      </c>
      <c r="T23" s="11" t="s">
        <v>37</v>
      </c>
      <c r="U23" s="53" t="s">
        <v>152</v>
      </c>
      <c r="V23" s="42"/>
      <c r="W23" s="53"/>
      <c r="X23" s="42"/>
      <c r="Y23" s="42"/>
      <c r="Z23" s="53"/>
      <c r="AA23" s="53"/>
      <c r="AB23" s="42"/>
      <c r="AC23" s="42"/>
      <c r="AD23" s="42"/>
      <c r="AE23" s="42"/>
    </row>
    <row r="24" spans="1:31" ht="21.6" customHeight="1" x14ac:dyDescent="0.25">
      <c r="A24" s="89"/>
      <c r="B24" s="41" t="s">
        <v>89</v>
      </c>
      <c r="C24" s="32" t="s">
        <v>38</v>
      </c>
      <c r="D24" s="34">
        <v>2</v>
      </c>
      <c r="E24" s="34"/>
      <c r="F24" s="35" t="s">
        <v>82</v>
      </c>
      <c r="G24" s="75"/>
      <c r="R24" s="53">
        <v>21</v>
      </c>
      <c r="S24" s="97" t="s">
        <v>144</v>
      </c>
      <c r="T24" s="11" t="s">
        <v>38</v>
      </c>
      <c r="U24" s="53" t="s">
        <v>152</v>
      </c>
      <c r="V24" s="42"/>
      <c r="W24" s="53"/>
      <c r="X24" s="42"/>
      <c r="Y24" s="42"/>
      <c r="Z24" s="53"/>
      <c r="AA24" s="53"/>
      <c r="AB24" s="42"/>
      <c r="AC24" s="42"/>
      <c r="AD24" s="42"/>
      <c r="AE24" s="42"/>
    </row>
    <row r="25" spans="1:31" ht="21.6" customHeight="1" x14ac:dyDescent="0.25">
      <c r="A25" s="89"/>
      <c r="B25" s="41" t="s">
        <v>94</v>
      </c>
      <c r="C25" s="32" t="s">
        <v>41</v>
      </c>
      <c r="D25" s="31">
        <v>6</v>
      </c>
      <c r="E25" s="31">
        <v>1</v>
      </c>
      <c r="F25" s="33" t="s">
        <v>70</v>
      </c>
      <c r="G25" s="76"/>
      <c r="R25" s="53">
        <v>22</v>
      </c>
      <c r="S25" s="97" t="s">
        <v>140</v>
      </c>
      <c r="T25" s="11" t="s">
        <v>38</v>
      </c>
      <c r="U25" s="53" t="s">
        <v>152</v>
      </c>
      <c r="V25" s="42"/>
      <c r="W25" s="53" t="s">
        <v>152</v>
      </c>
      <c r="X25" s="42"/>
      <c r="Y25" s="42"/>
      <c r="Z25" s="42"/>
      <c r="AA25" s="42"/>
      <c r="AB25" s="42"/>
      <c r="AC25" s="42"/>
      <c r="AD25" s="53" t="s">
        <v>152</v>
      </c>
      <c r="AE25" s="42"/>
    </row>
    <row r="26" spans="1:31" ht="21.6" customHeight="1" x14ac:dyDescent="0.25">
      <c r="A26" s="89"/>
      <c r="B26" s="41" t="s">
        <v>95</v>
      </c>
      <c r="C26" s="32" t="s">
        <v>41</v>
      </c>
      <c r="D26" s="34">
        <v>1</v>
      </c>
      <c r="E26" s="34"/>
      <c r="F26" s="35" t="s">
        <v>84</v>
      </c>
      <c r="G26" s="76"/>
      <c r="R26" s="53">
        <v>23</v>
      </c>
      <c r="S26" s="97" t="s">
        <v>139</v>
      </c>
      <c r="T26" s="11" t="s">
        <v>38</v>
      </c>
      <c r="U26" s="53" t="s">
        <v>152</v>
      </c>
      <c r="V26" s="53" t="s">
        <v>152</v>
      </c>
      <c r="W26" s="53" t="s">
        <v>152</v>
      </c>
      <c r="X26" s="42"/>
      <c r="Y26" s="42"/>
      <c r="Z26" s="53" t="s">
        <v>152</v>
      </c>
      <c r="AA26" s="53" t="s">
        <v>152</v>
      </c>
      <c r="AB26" s="42"/>
      <c r="AC26" s="42"/>
      <c r="AD26" s="42"/>
      <c r="AE26" s="42"/>
    </row>
    <row r="27" spans="1:31" ht="21.6" customHeight="1" x14ac:dyDescent="0.25">
      <c r="A27" s="89"/>
      <c r="B27" s="41" t="s">
        <v>97</v>
      </c>
      <c r="C27" s="32" t="s">
        <v>41</v>
      </c>
      <c r="D27" s="34">
        <v>3</v>
      </c>
      <c r="E27" s="34"/>
      <c r="F27" s="35" t="s">
        <v>18</v>
      </c>
      <c r="G27" s="76"/>
      <c r="R27" s="53">
        <v>24</v>
      </c>
      <c r="S27" s="97" t="s">
        <v>138</v>
      </c>
      <c r="T27" s="11" t="s">
        <v>38</v>
      </c>
      <c r="U27" s="53" t="s">
        <v>152</v>
      </c>
      <c r="V27" s="42"/>
      <c r="W27" s="53"/>
      <c r="X27" s="42"/>
      <c r="Y27" s="42"/>
      <c r="Z27" s="53"/>
      <c r="AA27" s="53"/>
      <c r="AB27" s="42"/>
      <c r="AC27" s="42"/>
      <c r="AD27" s="42"/>
      <c r="AE27" s="42"/>
    </row>
    <row r="28" spans="1:31" ht="21.6" customHeight="1" x14ac:dyDescent="0.25">
      <c r="A28" s="89"/>
      <c r="B28" s="50" t="s">
        <v>104</v>
      </c>
      <c r="C28" s="32" t="s">
        <v>41</v>
      </c>
      <c r="D28" s="34">
        <v>3</v>
      </c>
      <c r="E28" s="34"/>
      <c r="F28" s="35" t="s">
        <v>29</v>
      </c>
      <c r="G28" s="77"/>
      <c r="R28" s="53">
        <v>25</v>
      </c>
      <c r="S28" s="97" t="s">
        <v>149</v>
      </c>
      <c r="T28" s="11" t="s">
        <v>38</v>
      </c>
      <c r="U28" s="53" t="s">
        <v>152</v>
      </c>
      <c r="V28" s="42"/>
      <c r="W28" s="53" t="s">
        <v>152</v>
      </c>
      <c r="X28" s="42"/>
      <c r="Y28" s="42"/>
      <c r="Z28" s="42"/>
      <c r="AA28" s="42"/>
      <c r="AB28" s="42"/>
      <c r="AC28" s="42"/>
      <c r="AD28" s="53" t="s">
        <v>152</v>
      </c>
      <c r="AE28" s="42"/>
    </row>
    <row r="29" spans="1:31" ht="21.6" customHeight="1" x14ac:dyDescent="0.25">
      <c r="A29" s="89"/>
      <c r="B29" s="41" t="s">
        <v>90</v>
      </c>
      <c r="C29" s="32" t="s">
        <v>41</v>
      </c>
      <c r="D29" s="31">
        <v>3</v>
      </c>
      <c r="E29" s="31"/>
      <c r="F29" s="33" t="s">
        <v>11</v>
      </c>
      <c r="G29" s="75"/>
      <c r="R29" s="53">
        <v>26</v>
      </c>
      <c r="S29" s="97" t="s">
        <v>137</v>
      </c>
      <c r="T29" s="11" t="s">
        <v>38</v>
      </c>
      <c r="U29" s="53" t="s">
        <v>152</v>
      </c>
      <c r="V29" s="42"/>
      <c r="W29" s="53"/>
      <c r="X29" s="42"/>
      <c r="Y29" s="42"/>
      <c r="Z29" s="53"/>
      <c r="AA29" s="53"/>
      <c r="AB29" s="42"/>
      <c r="AC29" s="42"/>
      <c r="AD29" s="42"/>
      <c r="AE29" s="42"/>
    </row>
    <row r="30" spans="1:31" ht="21.6" customHeight="1" x14ac:dyDescent="0.25">
      <c r="A30" s="89"/>
      <c r="B30" s="41" t="s">
        <v>89</v>
      </c>
      <c r="C30" s="32" t="s">
        <v>41</v>
      </c>
      <c r="D30" s="34">
        <v>1</v>
      </c>
      <c r="E30" s="34"/>
      <c r="F30" s="35" t="s">
        <v>83</v>
      </c>
      <c r="G30" s="76"/>
      <c r="R30" s="53">
        <v>27</v>
      </c>
      <c r="S30" s="97" t="s">
        <v>142</v>
      </c>
      <c r="T30" s="11" t="s">
        <v>38</v>
      </c>
      <c r="U30" s="53" t="s">
        <v>152</v>
      </c>
      <c r="V30" s="42"/>
      <c r="W30" s="53" t="s">
        <v>152</v>
      </c>
      <c r="X30" s="42"/>
      <c r="Y30" s="42"/>
      <c r="Z30" s="42"/>
      <c r="AA30" s="53" t="s">
        <v>152</v>
      </c>
      <c r="AB30" s="42"/>
      <c r="AC30" s="42"/>
      <c r="AD30" s="42"/>
      <c r="AE30" s="42"/>
    </row>
    <row r="31" spans="1:31" ht="21.6" customHeight="1" x14ac:dyDescent="0.25">
      <c r="A31" s="89"/>
      <c r="B31" s="41" t="s">
        <v>94</v>
      </c>
      <c r="C31" s="32" t="s">
        <v>42</v>
      </c>
      <c r="D31" s="31">
        <v>7</v>
      </c>
      <c r="E31" s="31"/>
      <c r="F31" s="33" t="s">
        <v>71</v>
      </c>
      <c r="G31" s="76"/>
      <c r="R31" s="53">
        <v>28</v>
      </c>
      <c r="S31" s="97" t="s">
        <v>147</v>
      </c>
      <c r="T31" s="11" t="s">
        <v>38</v>
      </c>
      <c r="U31" s="53" t="s">
        <v>152</v>
      </c>
      <c r="V31" s="42"/>
      <c r="W31" s="53" t="s">
        <v>152</v>
      </c>
      <c r="X31" s="42"/>
      <c r="Y31" s="42"/>
      <c r="Z31" s="53" t="s">
        <v>152</v>
      </c>
      <c r="AA31" s="42"/>
      <c r="AB31" s="42"/>
      <c r="AC31" s="42"/>
      <c r="AD31" s="42"/>
      <c r="AE31" s="42"/>
    </row>
    <row r="32" spans="1:31" ht="21.6" customHeight="1" x14ac:dyDescent="0.25">
      <c r="A32" s="90"/>
      <c r="B32" s="41" t="s">
        <v>93</v>
      </c>
      <c r="C32" s="32" t="s">
        <v>42</v>
      </c>
      <c r="D32" s="34">
        <v>4</v>
      </c>
      <c r="E32" s="34"/>
      <c r="F32" s="35" t="s">
        <v>17</v>
      </c>
      <c r="G32" s="77"/>
      <c r="R32" s="53">
        <v>29</v>
      </c>
      <c r="S32" s="97" t="s">
        <v>148</v>
      </c>
      <c r="T32" s="11" t="s">
        <v>38</v>
      </c>
      <c r="U32" s="53" t="s">
        <v>152</v>
      </c>
      <c r="V32" s="42"/>
      <c r="W32" s="53"/>
      <c r="X32" s="42"/>
      <c r="Y32" s="42"/>
      <c r="Z32" s="53"/>
      <c r="AA32" s="53"/>
      <c r="AB32" s="42"/>
      <c r="AC32" s="42"/>
      <c r="AD32" s="42"/>
      <c r="AE32" s="42"/>
    </row>
    <row r="33" spans="1:31" ht="21.6" customHeight="1" x14ac:dyDescent="0.25">
      <c r="A33" s="88">
        <v>4</v>
      </c>
      <c r="B33" s="50" t="s">
        <v>104</v>
      </c>
      <c r="C33" s="32" t="s">
        <v>42</v>
      </c>
      <c r="D33" s="34">
        <v>1</v>
      </c>
      <c r="E33" s="34"/>
      <c r="F33" s="35" t="s">
        <v>29</v>
      </c>
      <c r="G33" s="45"/>
      <c r="R33" s="53">
        <v>30</v>
      </c>
      <c r="S33" s="97" t="s">
        <v>141</v>
      </c>
      <c r="T33" s="11" t="s">
        <v>38</v>
      </c>
      <c r="U33" s="53" t="s">
        <v>152</v>
      </c>
      <c r="V33" s="42"/>
      <c r="W33" s="53"/>
      <c r="X33" s="42"/>
      <c r="Y33" s="42"/>
      <c r="Z33" s="53"/>
      <c r="AA33" s="53"/>
      <c r="AB33" s="42"/>
      <c r="AC33" s="42"/>
      <c r="AD33" s="42"/>
      <c r="AE33" s="42"/>
    </row>
    <row r="34" spans="1:31" ht="21.6" customHeight="1" x14ac:dyDescent="0.25">
      <c r="A34" s="89"/>
      <c r="B34" s="41" t="s">
        <v>90</v>
      </c>
      <c r="C34" s="32" t="s">
        <v>42</v>
      </c>
      <c r="D34" s="31">
        <v>5</v>
      </c>
      <c r="E34" s="31"/>
      <c r="F34" s="33" t="s">
        <v>11</v>
      </c>
      <c r="G34" s="78"/>
      <c r="R34" s="53">
        <v>31</v>
      </c>
      <c r="S34" s="97" t="s">
        <v>143</v>
      </c>
      <c r="T34" s="11" t="s">
        <v>38</v>
      </c>
      <c r="U34" s="53" t="s">
        <v>152</v>
      </c>
      <c r="V34" s="42"/>
      <c r="W34" s="53"/>
      <c r="X34" s="42"/>
      <c r="Y34" s="42"/>
      <c r="Z34" s="53"/>
      <c r="AA34" s="53"/>
      <c r="AB34" s="42"/>
      <c r="AC34" s="42"/>
      <c r="AD34" s="42"/>
      <c r="AE34" s="42"/>
    </row>
    <row r="35" spans="1:31" ht="21.6" customHeight="1" x14ac:dyDescent="0.25">
      <c r="A35" s="89"/>
      <c r="B35" s="41" t="s">
        <v>89</v>
      </c>
      <c r="C35" s="32" t="s">
        <v>42</v>
      </c>
      <c r="D35" s="34">
        <v>2</v>
      </c>
      <c r="E35" s="34"/>
      <c r="F35" s="35" t="s">
        <v>83</v>
      </c>
      <c r="G35" s="79"/>
      <c r="R35" s="53">
        <v>32</v>
      </c>
      <c r="S35" s="97" t="s">
        <v>146</v>
      </c>
      <c r="T35" s="11" t="s">
        <v>38</v>
      </c>
      <c r="U35" s="53" t="s">
        <v>152</v>
      </c>
      <c r="V35" s="42"/>
      <c r="W35" s="53"/>
      <c r="X35" s="42"/>
      <c r="Y35" s="42"/>
      <c r="Z35" s="53"/>
      <c r="AA35" s="53"/>
      <c r="AB35" s="42"/>
      <c r="AC35" s="42"/>
      <c r="AD35" s="42"/>
      <c r="AE35" s="42"/>
    </row>
    <row r="36" spans="1:31" ht="21.6" customHeight="1" x14ac:dyDescent="0.25">
      <c r="A36" s="90"/>
      <c r="B36" s="41" t="s">
        <v>94</v>
      </c>
      <c r="C36" s="32" t="s">
        <v>43</v>
      </c>
      <c r="D36" s="31">
        <v>6</v>
      </c>
      <c r="E36" s="31">
        <v>1</v>
      </c>
      <c r="F36" s="33" t="s">
        <v>71</v>
      </c>
      <c r="G36" s="45"/>
      <c r="R36" s="53">
        <v>33</v>
      </c>
      <c r="S36" s="97" t="s">
        <v>145</v>
      </c>
      <c r="T36" s="11" t="s">
        <v>38</v>
      </c>
      <c r="U36" s="53" t="s">
        <v>152</v>
      </c>
      <c r="V36" s="42"/>
      <c r="W36" s="53"/>
      <c r="X36" s="42"/>
      <c r="Y36" s="42"/>
      <c r="Z36" s="53"/>
      <c r="AA36" s="53"/>
      <c r="AB36" s="42"/>
      <c r="AC36" s="42"/>
      <c r="AD36" s="42"/>
      <c r="AE36" s="42"/>
    </row>
    <row r="37" spans="1:31" ht="18.95" customHeight="1" x14ac:dyDescent="0.25">
      <c r="A37" s="88">
        <v>5</v>
      </c>
      <c r="B37" s="41" t="s">
        <v>97</v>
      </c>
      <c r="C37" s="32" t="s">
        <v>43</v>
      </c>
      <c r="D37" s="34">
        <v>2</v>
      </c>
      <c r="E37" s="34"/>
      <c r="F37" s="35" t="s">
        <v>19</v>
      </c>
      <c r="G37" s="81"/>
      <c r="R37" s="53">
        <v>34</v>
      </c>
      <c r="S37" s="97" t="s">
        <v>118</v>
      </c>
      <c r="T37" s="11" t="s">
        <v>36</v>
      </c>
      <c r="U37" s="42"/>
      <c r="V37" s="42"/>
      <c r="W37" s="53" t="s">
        <v>152</v>
      </c>
      <c r="X37" s="42"/>
      <c r="Y37" s="42"/>
      <c r="Z37" s="53"/>
      <c r="AA37" s="53"/>
      <c r="AB37" s="42"/>
      <c r="AC37" s="42"/>
      <c r="AD37" s="42"/>
      <c r="AE37" s="42"/>
    </row>
    <row r="38" spans="1:31" ht="18.95" customHeight="1" x14ac:dyDescent="0.25">
      <c r="A38" s="89"/>
      <c r="B38" s="41" t="s">
        <v>93</v>
      </c>
      <c r="C38" s="32" t="s">
        <v>43</v>
      </c>
      <c r="D38" s="34">
        <v>4</v>
      </c>
      <c r="E38" s="34"/>
      <c r="F38" s="35" t="s">
        <v>17</v>
      </c>
      <c r="G38" s="83"/>
      <c r="R38" s="53">
        <v>35</v>
      </c>
      <c r="S38" s="97" t="s">
        <v>120</v>
      </c>
      <c r="T38" s="11" t="s">
        <v>36</v>
      </c>
      <c r="U38" s="42"/>
      <c r="V38" s="42"/>
      <c r="W38" s="53" t="s">
        <v>152</v>
      </c>
      <c r="X38" s="42"/>
      <c r="Y38" s="42"/>
      <c r="Z38" s="53"/>
      <c r="AA38" s="53"/>
      <c r="AB38" s="42"/>
      <c r="AC38" s="42"/>
      <c r="AD38" s="42"/>
      <c r="AE38" s="42"/>
    </row>
    <row r="39" spans="1:31" ht="18.95" customHeight="1" x14ac:dyDescent="0.25">
      <c r="A39" s="89"/>
      <c r="B39" s="41" t="s">
        <v>91</v>
      </c>
      <c r="C39" s="32" t="s">
        <v>43</v>
      </c>
      <c r="D39" s="36">
        <v>1</v>
      </c>
      <c r="E39" s="36"/>
      <c r="F39" s="37" t="s">
        <v>80</v>
      </c>
      <c r="G39" s="81"/>
      <c r="R39" s="53">
        <v>36</v>
      </c>
      <c r="S39" s="97" t="s">
        <v>113</v>
      </c>
      <c r="T39" s="11" t="s">
        <v>36</v>
      </c>
      <c r="U39" s="42"/>
      <c r="V39" s="42"/>
      <c r="W39" s="53" t="s">
        <v>152</v>
      </c>
      <c r="X39" s="42"/>
      <c r="Y39" s="42"/>
      <c r="Z39" s="53" t="s">
        <v>152</v>
      </c>
      <c r="AA39" s="42"/>
      <c r="AB39" s="42"/>
      <c r="AC39" s="42"/>
      <c r="AD39" s="42"/>
      <c r="AE39" s="53" t="s">
        <v>152</v>
      </c>
    </row>
    <row r="40" spans="1:31" ht="18.95" customHeight="1" x14ac:dyDescent="0.25">
      <c r="A40" s="89"/>
      <c r="B40" s="50" t="s">
        <v>104</v>
      </c>
      <c r="C40" s="32" t="s">
        <v>43</v>
      </c>
      <c r="D40" s="34">
        <v>1</v>
      </c>
      <c r="E40" s="34"/>
      <c r="F40" s="35" t="s">
        <v>29</v>
      </c>
      <c r="G40" s="82"/>
      <c r="R40" s="53">
        <v>37</v>
      </c>
      <c r="S40" s="97" t="s">
        <v>112</v>
      </c>
      <c r="T40" s="11" t="s">
        <v>36</v>
      </c>
      <c r="U40" s="42"/>
      <c r="V40" s="42"/>
      <c r="W40" s="53"/>
      <c r="X40" s="42"/>
      <c r="Y40" s="42"/>
      <c r="Z40" s="53"/>
      <c r="AA40" s="53"/>
      <c r="AB40" s="42"/>
      <c r="AC40" s="42"/>
      <c r="AD40" s="42"/>
      <c r="AE40" s="53" t="s">
        <v>152</v>
      </c>
    </row>
    <row r="41" spans="1:31" ht="18.95" customHeight="1" x14ac:dyDescent="0.25">
      <c r="A41" s="90"/>
      <c r="B41" s="41" t="s">
        <v>90</v>
      </c>
      <c r="C41" s="32" t="s">
        <v>43</v>
      </c>
      <c r="D41" s="31">
        <v>3</v>
      </c>
      <c r="E41" s="31"/>
      <c r="F41" s="33" t="s">
        <v>11</v>
      </c>
      <c r="G41" s="83"/>
      <c r="R41" s="53">
        <v>38</v>
      </c>
      <c r="S41" s="97" t="s">
        <v>133</v>
      </c>
      <c r="T41" s="11" t="s">
        <v>37</v>
      </c>
      <c r="U41" s="42"/>
      <c r="V41" s="42"/>
      <c r="W41" s="53"/>
      <c r="X41" s="42"/>
      <c r="Y41" s="42"/>
      <c r="Z41" s="53"/>
      <c r="AA41" s="53" t="s">
        <v>152</v>
      </c>
      <c r="AB41" s="42"/>
      <c r="AC41" s="42"/>
      <c r="AD41" s="42"/>
      <c r="AE41" s="42"/>
    </row>
    <row r="42" spans="1:31" ht="18.95" customHeight="1" x14ac:dyDescent="0.25">
      <c r="A42" s="88">
        <v>6</v>
      </c>
      <c r="B42" s="41" t="s">
        <v>88</v>
      </c>
      <c r="C42" s="32" t="s">
        <v>43</v>
      </c>
      <c r="D42" s="31">
        <v>1</v>
      </c>
      <c r="E42" s="31"/>
      <c r="F42" s="33" t="s">
        <v>15</v>
      </c>
      <c r="G42" s="78"/>
      <c r="R42" s="53">
        <v>39</v>
      </c>
      <c r="S42" s="97" t="s">
        <v>124</v>
      </c>
      <c r="T42" s="11" t="s">
        <v>37</v>
      </c>
      <c r="U42" s="53"/>
      <c r="V42" s="42"/>
      <c r="W42" s="53"/>
      <c r="X42" s="42"/>
      <c r="Y42" s="42"/>
      <c r="Z42" s="53"/>
      <c r="AA42" s="53"/>
      <c r="AB42" s="42"/>
      <c r="AC42" s="42"/>
      <c r="AD42" s="42"/>
      <c r="AE42" s="42"/>
    </row>
    <row r="43" spans="1:31" ht="18.95" customHeight="1" x14ac:dyDescent="0.25">
      <c r="A43" s="89"/>
      <c r="B43" s="41" t="s">
        <v>96</v>
      </c>
      <c r="C43" s="32" t="s">
        <v>45</v>
      </c>
      <c r="D43" s="36">
        <v>1</v>
      </c>
      <c r="E43" s="36"/>
      <c r="F43" s="37" t="s">
        <v>75</v>
      </c>
      <c r="G43" s="80"/>
      <c r="R43" s="53">
        <v>40</v>
      </c>
      <c r="S43" s="97" t="s">
        <v>124</v>
      </c>
      <c r="T43" s="11" t="s">
        <v>37</v>
      </c>
      <c r="U43" s="53"/>
      <c r="V43" s="42"/>
      <c r="W43" s="53"/>
      <c r="X43" s="42"/>
      <c r="Y43" s="42"/>
      <c r="Z43" s="53"/>
      <c r="AA43" s="53"/>
      <c r="AB43" s="42"/>
      <c r="AC43" s="42"/>
      <c r="AD43" s="42"/>
      <c r="AE43" s="42"/>
    </row>
    <row r="44" spans="1:31" ht="18.95" customHeight="1" x14ac:dyDescent="0.25">
      <c r="A44" s="89"/>
      <c r="B44" s="41" t="s">
        <v>96</v>
      </c>
      <c r="C44" s="32" t="s">
        <v>46</v>
      </c>
      <c r="D44" s="36">
        <v>2</v>
      </c>
      <c r="E44" s="36"/>
      <c r="F44" s="37" t="s">
        <v>76</v>
      </c>
      <c r="G44" s="79"/>
      <c r="R44" s="53">
        <v>41</v>
      </c>
      <c r="S44" s="97" t="s">
        <v>124</v>
      </c>
      <c r="T44" s="11" t="s">
        <v>37</v>
      </c>
      <c r="U44" s="53"/>
      <c r="V44" s="42"/>
      <c r="W44" s="53"/>
      <c r="X44" s="42"/>
      <c r="Y44" s="42"/>
      <c r="Z44" s="53"/>
      <c r="AA44" s="53"/>
      <c r="AB44" s="42"/>
      <c r="AC44" s="42"/>
      <c r="AD44" s="42"/>
      <c r="AE44" s="42"/>
    </row>
    <row r="45" spans="1:31" ht="18.95" customHeight="1" x14ac:dyDescent="0.25">
      <c r="A45" s="89"/>
      <c r="B45" s="41" t="s">
        <v>92</v>
      </c>
      <c r="C45" s="32" t="s">
        <v>46</v>
      </c>
      <c r="D45" s="31">
        <v>1</v>
      </c>
      <c r="E45" s="31"/>
      <c r="F45" s="33" t="s">
        <v>78</v>
      </c>
      <c r="G45" s="78"/>
      <c r="R45" s="53">
        <v>42</v>
      </c>
      <c r="S45" s="97" t="s">
        <v>124</v>
      </c>
      <c r="T45" s="11" t="s">
        <v>37</v>
      </c>
      <c r="U45" s="53"/>
      <c r="V45" s="42"/>
      <c r="W45" s="53"/>
      <c r="X45" s="42"/>
      <c r="Y45" s="42"/>
      <c r="Z45" s="53"/>
      <c r="AA45" s="53"/>
      <c r="AB45" s="42"/>
      <c r="AC45" s="42"/>
      <c r="AD45" s="42"/>
      <c r="AE45" s="42"/>
    </row>
    <row r="46" spans="1:31" ht="18.95" customHeight="1" x14ac:dyDescent="0.25">
      <c r="A46" s="89"/>
      <c r="B46" s="41" t="s">
        <v>89</v>
      </c>
      <c r="C46" s="32" t="s">
        <v>46</v>
      </c>
      <c r="D46" s="34">
        <v>1</v>
      </c>
      <c r="E46" s="34"/>
      <c r="F46" s="35" t="s">
        <v>83</v>
      </c>
      <c r="G46" s="79"/>
      <c r="R46" s="53">
        <v>43</v>
      </c>
      <c r="S46" s="97" t="s">
        <v>134</v>
      </c>
      <c r="T46" s="11" t="s">
        <v>37</v>
      </c>
      <c r="U46" s="42"/>
      <c r="V46" s="42"/>
      <c r="W46" s="53"/>
      <c r="X46" s="42"/>
      <c r="Y46" s="42"/>
      <c r="Z46" s="53"/>
      <c r="AA46" s="53" t="s">
        <v>152</v>
      </c>
      <c r="AB46" s="42"/>
      <c r="AC46" s="42"/>
      <c r="AD46" s="42"/>
      <c r="AE46" s="42"/>
    </row>
    <row r="47" spans="1:31" ht="18.95" customHeight="1" x14ac:dyDescent="0.25">
      <c r="A47" s="89"/>
      <c r="B47" s="41" t="s">
        <v>94</v>
      </c>
      <c r="C47" s="32" t="s">
        <v>47</v>
      </c>
      <c r="D47" s="31">
        <v>5</v>
      </c>
      <c r="E47" s="31"/>
      <c r="F47" s="33" t="s">
        <v>69</v>
      </c>
      <c r="G47" s="78"/>
      <c r="R47" s="53">
        <v>44</v>
      </c>
      <c r="S47" s="97" t="s">
        <v>135</v>
      </c>
      <c r="T47" s="11" t="s">
        <v>37</v>
      </c>
      <c r="U47" s="42"/>
      <c r="V47" s="42"/>
      <c r="W47" s="53" t="s">
        <v>152</v>
      </c>
      <c r="X47" s="42"/>
      <c r="Y47" s="42"/>
      <c r="Z47" s="42"/>
      <c r="AA47" s="53"/>
      <c r="AB47" s="42"/>
      <c r="AC47" s="42"/>
      <c r="AD47" s="42"/>
      <c r="AE47" s="42"/>
    </row>
    <row r="48" spans="1:31" ht="18.95" customHeight="1" x14ac:dyDescent="0.25">
      <c r="A48" s="89"/>
      <c r="B48" s="41" t="s">
        <v>96</v>
      </c>
      <c r="C48" s="32" t="s">
        <v>47</v>
      </c>
      <c r="D48" s="36">
        <v>1</v>
      </c>
      <c r="E48" s="36"/>
      <c r="F48" s="37" t="s">
        <v>76</v>
      </c>
      <c r="G48" s="80"/>
      <c r="R48" s="53">
        <v>45</v>
      </c>
      <c r="S48" s="97" t="s">
        <v>136</v>
      </c>
      <c r="T48" s="11" t="s">
        <v>37</v>
      </c>
      <c r="U48" s="42"/>
      <c r="V48" s="42"/>
      <c r="W48" s="53"/>
      <c r="X48" s="53" t="s">
        <v>152</v>
      </c>
      <c r="Y48" s="53"/>
      <c r="Z48" s="53"/>
      <c r="AA48" s="53"/>
      <c r="AB48" s="42"/>
      <c r="AC48" s="42"/>
      <c r="AD48" s="42"/>
      <c r="AE48" s="42"/>
    </row>
    <row r="49" spans="1:31" ht="18.95" customHeight="1" x14ac:dyDescent="0.25">
      <c r="A49" s="89"/>
      <c r="B49" s="41" t="s">
        <v>93</v>
      </c>
      <c r="C49" s="32" t="s">
        <v>47</v>
      </c>
      <c r="D49" s="34">
        <v>1</v>
      </c>
      <c r="E49" s="34"/>
      <c r="F49" s="35" t="s">
        <v>22</v>
      </c>
      <c r="G49" s="79"/>
      <c r="R49" s="53">
        <v>46</v>
      </c>
      <c r="S49" s="97" t="s">
        <v>132</v>
      </c>
      <c r="T49" s="11" t="s">
        <v>37</v>
      </c>
      <c r="U49" s="42"/>
      <c r="V49" s="42"/>
      <c r="W49" s="53" t="s">
        <v>152</v>
      </c>
      <c r="X49" s="42"/>
      <c r="Y49" s="42"/>
      <c r="Z49" s="42"/>
      <c r="AA49" s="53" t="s">
        <v>152</v>
      </c>
      <c r="AB49" s="42"/>
      <c r="AC49" s="42"/>
      <c r="AD49" s="42"/>
      <c r="AE49" s="42"/>
    </row>
    <row r="50" spans="1:31" ht="18.95" customHeight="1" x14ac:dyDescent="0.25">
      <c r="A50" s="89"/>
      <c r="B50" s="41" t="s">
        <v>94</v>
      </c>
      <c r="C50" s="32" t="s">
        <v>48</v>
      </c>
      <c r="D50" s="31">
        <v>2</v>
      </c>
      <c r="E50" s="31"/>
      <c r="F50" s="33" t="s">
        <v>70</v>
      </c>
      <c r="G50" s="78"/>
      <c r="R50" s="53">
        <v>47</v>
      </c>
      <c r="S50" s="97" t="s">
        <v>151</v>
      </c>
      <c r="T50" s="11" t="s">
        <v>38</v>
      </c>
      <c r="U50" s="42"/>
      <c r="V50" s="42"/>
      <c r="W50" s="53" t="s">
        <v>152</v>
      </c>
      <c r="X50" s="42"/>
      <c r="Y50" s="42"/>
      <c r="Z50" s="53"/>
      <c r="AA50" s="53"/>
      <c r="AB50" s="42"/>
      <c r="AC50" s="42"/>
      <c r="AD50" s="42"/>
      <c r="AE50" s="42"/>
    </row>
    <row r="51" spans="1:31" ht="18.95" customHeight="1" x14ac:dyDescent="0.25">
      <c r="A51" s="89"/>
      <c r="B51" s="41" t="s">
        <v>96</v>
      </c>
      <c r="C51" s="32" t="s">
        <v>48</v>
      </c>
      <c r="D51" s="36">
        <v>5</v>
      </c>
      <c r="E51" s="36">
        <v>1</v>
      </c>
      <c r="F51" s="37" t="s">
        <v>75</v>
      </c>
      <c r="G51" s="80"/>
      <c r="R51" s="53">
        <v>48</v>
      </c>
      <c r="S51" s="97" t="s">
        <v>150</v>
      </c>
      <c r="T51" s="11" t="s">
        <v>38</v>
      </c>
      <c r="U51" s="42"/>
      <c r="V51" s="42"/>
      <c r="W51" s="53"/>
      <c r="X51" s="42"/>
      <c r="Y51" s="42"/>
      <c r="Z51" s="53"/>
      <c r="AA51" s="53" t="s">
        <v>152</v>
      </c>
      <c r="AB51" s="42"/>
      <c r="AC51" s="42"/>
      <c r="AD51" s="42"/>
      <c r="AE51" s="42"/>
    </row>
    <row r="52" spans="1:31" ht="18.95" customHeight="1" x14ac:dyDescent="0.25">
      <c r="A52" s="90"/>
      <c r="B52" s="41" t="s">
        <v>93</v>
      </c>
      <c r="C52" s="32" t="s">
        <v>48</v>
      </c>
      <c r="D52" s="34">
        <v>2</v>
      </c>
      <c r="E52" s="34"/>
      <c r="F52" s="35" t="s">
        <v>22</v>
      </c>
      <c r="G52" s="79"/>
      <c r="R52" s="53">
        <v>49</v>
      </c>
      <c r="S52" s="97" t="s">
        <v>154</v>
      </c>
      <c r="T52" s="11" t="s">
        <v>52</v>
      </c>
      <c r="U52" s="53" t="s">
        <v>152</v>
      </c>
      <c r="V52" s="42"/>
      <c r="W52" s="53" t="s">
        <v>152</v>
      </c>
      <c r="X52" s="42" t="s">
        <v>152</v>
      </c>
      <c r="Y52" s="42"/>
      <c r="Z52" s="53" t="s">
        <v>152</v>
      </c>
      <c r="AA52" s="53"/>
      <c r="AB52" s="42"/>
      <c r="AC52" s="42"/>
      <c r="AD52" s="42"/>
      <c r="AE52" s="42"/>
    </row>
    <row r="53" spans="1:31" ht="18.95" customHeight="1" x14ac:dyDescent="0.25">
      <c r="A53" s="88">
        <v>7</v>
      </c>
      <c r="B53" s="41" t="s">
        <v>94</v>
      </c>
      <c r="C53" s="32" t="s">
        <v>49</v>
      </c>
      <c r="D53" s="31">
        <v>1</v>
      </c>
      <c r="E53" s="31"/>
      <c r="F53" s="33" t="s">
        <v>71</v>
      </c>
      <c r="G53" s="75"/>
      <c r="R53" s="53">
        <v>50</v>
      </c>
      <c r="S53" s="97" t="s">
        <v>155</v>
      </c>
      <c r="T53" s="11" t="s">
        <v>52</v>
      </c>
      <c r="U53" s="53" t="s">
        <v>152</v>
      </c>
      <c r="V53" s="42"/>
      <c r="W53" s="53" t="s">
        <v>152</v>
      </c>
      <c r="X53" s="42"/>
      <c r="Y53" s="42"/>
      <c r="Z53" s="53"/>
      <c r="AA53" s="53"/>
      <c r="AB53" s="42"/>
      <c r="AC53" s="42"/>
      <c r="AD53" s="42"/>
      <c r="AE53" s="42"/>
    </row>
    <row r="54" spans="1:31" ht="18.95" customHeight="1" x14ac:dyDescent="0.25">
      <c r="A54" s="89"/>
      <c r="B54" s="41" t="s">
        <v>96</v>
      </c>
      <c r="C54" s="32" t="s">
        <v>49</v>
      </c>
      <c r="D54" s="36">
        <v>13</v>
      </c>
      <c r="E54" s="36">
        <v>1</v>
      </c>
      <c r="F54" s="37" t="s">
        <v>77</v>
      </c>
      <c r="G54" s="76"/>
      <c r="R54" s="53">
        <v>51</v>
      </c>
      <c r="S54" s="97" t="s">
        <v>156</v>
      </c>
      <c r="T54" s="11" t="s">
        <v>52</v>
      </c>
      <c r="U54" s="53"/>
      <c r="V54" s="42"/>
      <c r="W54" s="53"/>
      <c r="X54" s="42"/>
      <c r="Y54" s="42" t="s">
        <v>152</v>
      </c>
      <c r="Z54" s="53"/>
      <c r="AA54" s="53"/>
      <c r="AB54" s="42"/>
      <c r="AC54" s="42"/>
      <c r="AD54" s="42"/>
      <c r="AE54" s="42"/>
    </row>
    <row r="55" spans="1:31" ht="18.95" customHeight="1" x14ac:dyDescent="0.25">
      <c r="A55" s="89"/>
      <c r="B55" s="41" t="s">
        <v>92</v>
      </c>
      <c r="C55" s="32" t="s">
        <v>49</v>
      </c>
      <c r="D55" s="31">
        <v>1</v>
      </c>
      <c r="E55" s="31"/>
      <c r="F55" s="33" t="s">
        <v>78</v>
      </c>
      <c r="G55" s="77"/>
      <c r="R55" s="53">
        <v>52</v>
      </c>
      <c r="S55" s="97" t="s">
        <v>157</v>
      </c>
      <c r="T55" s="11" t="s">
        <v>52</v>
      </c>
      <c r="U55" s="53" t="s">
        <v>152</v>
      </c>
      <c r="V55" s="42"/>
      <c r="W55" s="53"/>
      <c r="X55" s="42"/>
      <c r="Y55" s="42"/>
      <c r="Z55" s="53"/>
      <c r="AA55" s="53"/>
      <c r="AB55" s="42"/>
      <c r="AC55" s="42"/>
      <c r="AD55" s="42"/>
      <c r="AE55" s="42"/>
    </row>
    <row r="56" spans="1:31" ht="18.95" customHeight="1" x14ac:dyDescent="0.25">
      <c r="A56" s="89"/>
      <c r="B56" s="41" t="s">
        <v>93</v>
      </c>
      <c r="C56" s="32" t="s">
        <v>49</v>
      </c>
      <c r="D56" s="34">
        <v>1</v>
      </c>
      <c r="E56" s="34"/>
      <c r="F56" s="35" t="s">
        <v>22</v>
      </c>
      <c r="G56" s="46"/>
      <c r="R56" s="53">
        <v>53</v>
      </c>
      <c r="S56" s="97" t="s">
        <v>158</v>
      </c>
      <c r="T56" s="11" t="s">
        <v>52</v>
      </c>
      <c r="U56" s="53" t="s">
        <v>152</v>
      </c>
      <c r="V56" s="42"/>
      <c r="W56" s="53"/>
      <c r="X56" s="42"/>
      <c r="Y56" s="42"/>
      <c r="Z56" s="53"/>
      <c r="AA56" s="53"/>
      <c r="AB56" s="42"/>
      <c r="AC56" s="42"/>
      <c r="AD56" s="42"/>
      <c r="AE56" s="42"/>
    </row>
    <row r="57" spans="1:31" ht="18.95" customHeight="1" x14ac:dyDescent="0.25">
      <c r="A57" s="90"/>
      <c r="B57" s="41" t="s">
        <v>94</v>
      </c>
      <c r="C57" s="32" t="s">
        <v>52</v>
      </c>
      <c r="D57" s="31">
        <v>7</v>
      </c>
      <c r="E57" s="31"/>
      <c r="F57" s="33" t="s">
        <v>20</v>
      </c>
      <c r="G57" s="46"/>
      <c r="R57" s="53">
        <v>54</v>
      </c>
      <c r="S57" s="97" t="s">
        <v>159</v>
      </c>
      <c r="T57" s="11" t="s">
        <v>52</v>
      </c>
      <c r="U57" s="53" t="s">
        <v>152</v>
      </c>
      <c r="V57" s="42"/>
      <c r="W57" s="53"/>
      <c r="X57" s="42"/>
      <c r="Y57" s="42"/>
      <c r="Z57" s="53"/>
      <c r="AA57" s="53"/>
      <c r="AB57" s="42"/>
      <c r="AC57" s="42"/>
      <c r="AD57" s="42"/>
      <c r="AE57" s="42"/>
    </row>
    <row r="58" spans="1:31" ht="18.95" customHeight="1" x14ac:dyDescent="0.25">
      <c r="A58" s="88">
        <v>8</v>
      </c>
      <c r="B58" s="41" t="s">
        <v>96</v>
      </c>
      <c r="C58" s="32" t="s">
        <v>52</v>
      </c>
      <c r="D58" s="36">
        <v>2</v>
      </c>
      <c r="E58" s="36"/>
      <c r="F58" s="37" t="s">
        <v>72</v>
      </c>
      <c r="G58" s="45"/>
      <c r="R58" s="53">
        <v>55</v>
      </c>
      <c r="S58" s="97" t="s">
        <v>160</v>
      </c>
      <c r="T58" s="11" t="s">
        <v>52</v>
      </c>
      <c r="U58" s="53" t="s">
        <v>152</v>
      </c>
      <c r="V58" s="42"/>
      <c r="W58" s="53"/>
      <c r="X58" s="42"/>
      <c r="Y58" s="42"/>
      <c r="Z58" s="53"/>
      <c r="AA58" s="53"/>
      <c r="AB58" s="42"/>
      <c r="AC58" s="42"/>
      <c r="AD58" s="42"/>
      <c r="AE58" s="42"/>
    </row>
    <row r="59" spans="1:31" ht="18.95" customHeight="1" x14ac:dyDescent="0.25">
      <c r="A59" s="89"/>
      <c r="B59" s="41" t="s">
        <v>97</v>
      </c>
      <c r="C59" s="32" t="s">
        <v>52</v>
      </c>
      <c r="D59" s="34">
        <v>1</v>
      </c>
      <c r="E59" s="34"/>
      <c r="F59" s="35" t="s">
        <v>28</v>
      </c>
      <c r="G59" s="78"/>
      <c r="R59" s="53">
        <v>56</v>
      </c>
      <c r="S59" s="97" t="s">
        <v>161</v>
      </c>
      <c r="T59" s="11" t="s">
        <v>52</v>
      </c>
      <c r="U59" s="53" t="s">
        <v>152</v>
      </c>
      <c r="V59" s="42"/>
      <c r="W59" s="53"/>
      <c r="X59" s="42"/>
      <c r="Y59" s="42"/>
      <c r="Z59" s="53"/>
      <c r="AA59" s="53"/>
      <c r="AB59" s="42"/>
      <c r="AC59" s="42"/>
      <c r="AD59" s="42"/>
      <c r="AE59" s="42"/>
    </row>
    <row r="60" spans="1:31" ht="18.95" customHeight="1" x14ac:dyDescent="0.25">
      <c r="A60" s="89"/>
      <c r="B60" s="41" t="s">
        <v>92</v>
      </c>
      <c r="C60" s="32" t="s">
        <v>52</v>
      </c>
      <c r="D60" s="31">
        <v>1</v>
      </c>
      <c r="E60" s="31"/>
      <c r="F60" s="33" t="s">
        <v>78</v>
      </c>
      <c r="G60" s="80"/>
      <c r="R60" s="53">
        <v>57</v>
      </c>
      <c r="S60" s="97" t="s">
        <v>162</v>
      </c>
      <c r="T60" s="11" t="s">
        <v>53</v>
      </c>
      <c r="U60" s="53"/>
      <c r="V60" s="42"/>
      <c r="W60" s="53"/>
      <c r="X60" s="42"/>
      <c r="Y60" s="42"/>
      <c r="Z60" s="53"/>
      <c r="AA60" s="53"/>
      <c r="AB60" s="42"/>
      <c r="AC60" s="42"/>
      <c r="AD60" s="42"/>
      <c r="AE60" s="42"/>
    </row>
    <row r="61" spans="1:31" ht="18.95" customHeight="1" x14ac:dyDescent="0.25">
      <c r="A61" s="90"/>
      <c r="B61" s="41" t="s">
        <v>93</v>
      </c>
      <c r="C61" s="32" t="s">
        <v>52</v>
      </c>
      <c r="D61" s="34">
        <v>1</v>
      </c>
      <c r="E61" s="34"/>
      <c r="F61" s="35" t="s">
        <v>17</v>
      </c>
      <c r="G61" s="79"/>
      <c r="R61" s="53">
        <v>58</v>
      </c>
      <c r="S61" s="97" t="s">
        <v>163</v>
      </c>
      <c r="T61" s="11" t="s">
        <v>53</v>
      </c>
      <c r="U61" s="53"/>
      <c r="V61" s="42"/>
      <c r="W61" s="42" t="s">
        <v>152</v>
      </c>
      <c r="X61" s="42"/>
      <c r="Y61" s="42" t="s">
        <v>152</v>
      </c>
      <c r="Z61" s="53"/>
      <c r="AA61" s="53"/>
      <c r="AB61" s="42"/>
      <c r="AC61" s="42"/>
      <c r="AD61" s="42"/>
      <c r="AE61" s="42"/>
    </row>
    <row r="62" spans="1:31" ht="18.95" customHeight="1" x14ac:dyDescent="0.25">
      <c r="A62" s="88">
        <v>9</v>
      </c>
      <c r="B62" s="41" t="s">
        <v>94</v>
      </c>
      <c r="C62" s="32" t="s">
        <v>53</v>
      </c>
      <c r="D62" s="31">
        <v>6</v>
      </c>
      <c r="E62" s="31"/>
      <c r="F62" s="33" t="s">
        <v>69</v>
      </c>
      <c r="G62" s="81"/>
      <c r="R62" s="53">
        <v>59</v>
      </c>
      <c r="S62" s="97" t="s">
        <v>164</v>
      </c>
      <c r="T62" s="11" t="s">
        <v>53</v>
      </c>
      <c r="U62" s="53" t="s">
        <v>152</v>
      </c>
      <c r="V62" s="42"/>
      <c r="W62" s="42" t="s">
        <v>152</v>
      </c>
      <c r="X62" s="42"/>
      <c r="Y62" s="42"/>
      <c r="Z62" s="53"/>
      <c r="AA62" s="53"/>
      <c r="AB62" s="42"/>
      <c r="AC62" s="42"/>
      <c r="AD62" s="42"/>
      <c r="AE62" s="42"/>
    </row>
    <row r="63" spans="1:31" ht="18.95" customHeight="1" x14ac:dyDescent="0.25">
      <c r="A63" s="89"/>
      <c r="B63" s="41" t="s">
        <v>96</v>
      </c>
      <c r="C63" s="32" t="s">
        <v>53</v>
      </c>
      <c r="D63" s="36">
        <v>4</v>
      </c>
      <c r="E63" s="36"/>
      <c r="F63" s="37" t="s">
        <v>77</v>
      </c>
      <c r="G63" s="82"/>
      <c r="R63" s="53">
        <v>60</v>
      </c>
      <c r="S63" s="97" t="s">
        <v>165</v>
      </c>
      <c r="T63" s="11" t="s">
        <v>53</v>
      </c>
      <c r="U63" s="53" t="s">
        <v>152</v>
      </c>
      <c r="V63" s="42"/>
      <c r="W63" s="42"/>
      <c r="X63" s="42"/>
      <c r="Y63" s="42"/>
      <c r="Z63" s="53"/>
      <c r="AA63" s="53"/>
      <c r="AB63" s="42"/>
      <c r="AC63" s="42"/>
      <c r="AD63" s="42"/>
      <c r="AE63" s="42"/>
    </row>
    <row r="64" spans="1:31" ht="18.95" customHeight="1" x14ac:dyDescent="0.25">
      <c r="A64" s="90"/>
      <c r="B64" s="41" t="s">
        <v>92</v>
      </c>
      <c r="C64" s="32" t="s">
        <v>53</v>
      </c>
      <c r="D64" s="31">
        <v>3</v>
      </c>
      <c r="E64" s="31"/>
      <c r="F64" s="33" t="s">
        <v>78</v>
      </c>
      <c r="G64" s="83"/>
      <c r="R64" s="53">
        <v>61</v>
      </c>
      <c r="S64" s="97" t="s">
        <v>166</v>
      </c>
      <c r="T64" s="11" t="s">
        <v>53</v>
      </c>
      <c r="U64" s="53" t="s">
        <v>152</v>
      </c>
      <c r="V64" s="42"/>
      <c r="W64" s="42" t="s">
        <v>152</v>
      </c>
      <c r="X64" s="42"/>
      <c r="Y64" s="42"/>
      <c r="Z64" s="53"/>
      <c r="AA64" s="53"/>
      <c r="AB64" s="42"/>
      <c r="AC64" s="42"/>
      <c r="AD64" s="42"/>
      <c r="AE64" s="42"/>
    </row>
    <row r="65" spans="1:31" ht="18.95" customHeight="1" x14ac:dyDescent="0.25">
      <c r="A65" s="88">
        <v>10</v>
      </c>
      <c r="B65" s="41" t="s">
        <v>94</v>
      </c>
      <c r="C65" s="32" t="s">
        <v>54</v>
      </c>
      <c r="D65" s="31">
        <v>1</v>
      </c>
      <c r="E65" s="31"/>
      <c r="F65" s="33" t="s">
        <v>20</v>
      </c>
      <c r="G65" s="78"/>
      <c r="R65" s="53">
        <v>62</v>
      </c>
      <c r="S65" s="97" t="s">
        <v>161</v>
      </c>
      <c r="T65" s="11" t="s">
        <v>53</v>
      </c>
      <c r="U65" s="53" t="s">
        <v>152</v>
      </c>
      <c r="V65" s="42"/>
      <c r="W65" s="42"/>
      <c r="X65" s="42"/>
      <c r="Y65" s="42"/>
      <c r="Z65" s="53"/>
      <c r="AA65" s="53"/>
      <c r="AB65" s="42"/>
      <c r="AC65" s="42"/>
      <c r="AD65" s="42"/>
      <c r="AE65" s="42"/>
    </row>
    <row r="66" spans="1:31" ht="18.95" customHeight="1" x14ac:dyDescent="0.25">
      <c r="A66" s="89"/>
      <c r="B66" s="41" t="s">
        <v>96</v>
      </c>
      <c r="C66" s="32" t="s">
        <v>54</v>
      </c>
      <c r="D66" s="36">
        <v>3</v>
      </c>
      <c r="E66" s="36"/>
      <c r="F66" s="37" t="s">
        <v>72</v>
      </c>
      <c r="G66" s="80"/>
      <c r="R66" s="53">
        <v>63</v>
      </c>
      <c r="S66" s="97" t="s">
        <v>167</v>
      </c>
      <c r="T66" s="11" t="s">
        <v>53</v>
      </c>
      <c r="U66" s="53"/>
      <c r="V66" s="42"/>
      <c r="W66" s="42"/>
      <c r="X66" s="42"/>
      <c r="Y66" s="42" t="s">
        <v>152</v>
      </c>
      <c r="Z66" s="53"/>
      <c r="AA66" s="53"/>
      <c r="AB66" s="42"/>
      <c r="AC66" s="42"/>
      <c r="AD66" s="42"/>
      <c r="AE66" s="42"/>
    </row>
    <row r="67" spans="1:31" ht="18.95" customHeight="1" x14ac:dyDescent="0.25">
      <c r="A67" s="89"/>
      <c r="B67" s="41" t="s">
        <v>93</v>
      </c>
      <c r="C67" s="32" t="s">
        <v>54</v>
      </c>
      <c r="D67" s="34">
        <v>2</v>
      </c>
      <c r="E67" s="34"/>
      <c r="F67" s="35" t="s">
        <v>10</v>
      </c>
      <c r="G67" s="79"/>
      <c r="R67" s="53">
        <v>64</v>
      </c>
      <c r="S67" s="97" t="s">
        <v>168</v>
      </c>
      <c r="T67" s="11" t="s">
        <v>53</v>
      </c>
      <c r="U67" s="53" t="s">
        <v>152</v>
      </c>
      <c r="V67" s="42"/>
      <c r="W67" s="42" t="s">
        <v>152</v>
      </c>
      <c r="X67" s="42"/>
      <c r="Y67" s="42"/>
      <c r="Z67" s="53"/>
      <c r="AA67" s="53"/>
      <c r="AB67" s="42"/>
      <c r="AC67" s="42"/>
      <c r="AD67" s="42"/>
      <c r="AE67" s="42"/>
    </row>
    <row r="68" spans="1:31" ht="18.95" customHeight="1" x14ac:dyDescent="0.25">
      <c r="A68" s="89"/>
      <c r="B68" s="41" t="s">
        <v>94</v>
      </c>
      <c r="C68" s="32" t="s">
        <v>55</v>
      </c>
      <c r="D68" s="31">
        <v>6</v>
      </c>
      <c r="E68" s="31"/>
      <c r="F68" s="33" t="s">
        <v>26</v>
      </c>
      <c r="G68" s="78"/>
      <c r="R68" s="53">
        <v>65</v>
      </c>
      <c r="S68" s="97" t="s">
        <v>169</v>
      </c>
      <c r="T68" s="11" t="s">
        <v>53</v>
      </c>
      <c r="U68" s="53" t="s">
        <v>152</v>
      </c>
      <c r="V68" s="42"/>
      <c r="W68" s="53"/>
      <c r="X68" s="42"/>
      <c r="Y68" s="42" t="s">
        <v>152</v>
      </c>
      <c r="Z68" s="53"/>
      <c r="AA68" s="53"/>
      <c r="AB68" s="42"/>
      <c r="AC68" s="42"/>
      <c r="AD68" s="42"/>
      <c r="AE68" s="42"/>
    </row>
    <row r="69" spans="1:31" ht="18.95" customHeight="1" x14ac:dyDescent="0.25">
      <c r="A69" s="89"/>
      <c r="B69" s="41" t="s">
        <v>96</v>
      </c>
      <c r="C69" s="32" t="s">
        <v>55</v>
      </c>
      <c r="D69" s="36">
        <v>3</v>
      </c>
      <c r="E69" s="36"/>
      <c r="F69" s="37" t="s">
        <v>77</v>
      </c>
      <c r="G69" s="79"/>
      <c r="R69" s="53">
        <v>66</v>
      </c>
      <c r="S69" s="97" t="s">
        <v>170</v>
      </c>
      <c r="T69" s="11" t="s">
        <v>54</v>
      </c>
      <c r="U69" s="42"/>
      <c r="V69" s="42"/>
      <c r="W69" s="53" t="s">
        <v>152</v>
      </c>
      <c r="X69" s="42"/>
      <c r="Y69" s="42"/>
      <c r="Z69" s="53"/>
      <c r="AA69" s="53"/>
      <c r="AB69" s="42"/>
      <c r="AC69" s="42"/>
      <c r="AD69" s="42"/>
      <c r="AE69" s="42"/>
    </row>
    <row r="70" spans="1:31" ht="18.95" customHeight="1" x14ac:dyDescent="0.25">
      <c r="A70" s="90"/>
      <c r="B70" s="41" t="s">
        <v>92</v>
      </c>
      <c r="C70" s="32" t="s">
        <v>55</v>
      </c>
      <c r="D70" s="31">
        <v>5</v>
      </c>
      <c r="E70" s="31"/>
      <c r="F70" s="33" t="s">
        <v>79</v>
      </c>
      <c r="G70" s="45"/>
      <c r="R70" s="53">
        <v>67</v>
      </c>
      <c r="S70" s="97" t="s">
        <v>171</v>
      </c>
      <c r="T70" s="11" t="s">
        <v>54</v>
      </c>
      <c r="U70" s="53"/>
      <c r="V70" s="42"/>
      <c r="W70" s="53" t="s">
        <v>152</v>
      </c>
      <c r="X70" s="42"/>
      <c r="Y70" s="42"/>
      <c r="Z70" s="53" t="s">
        <v>152</v>
      </c>
      <c r="AA70" s="53"/>
      <c r="AB70" s="42"/>
      <c r="AC70" s="42"/>
      <c r="AD70" s="42"/>
      <c r="AE70" s="42"/>
    </row>
    <row r="71" spans="1:31" ht="18.95" customHeight="1" x14ac:dyDescent="0.25">
      <c r="A71" s="88">
        <v>11</v>
      </c>
      <c r="B71" s="41" t="s">
        <v>93</v>
      </c>
      <c r="C71" s="32" t="s">
        <v>55</v>
      </c>
      <c r="D71" s="34">
        <v>2</v>
      </c>
      <c r="E71" s="34"/>
      <c r="F71" s="35" t="s">
        <v>10</v>
      </c>
      <c r="G71" s="47"/>
      <c r="R71" s="53">
        <v>68</v>
      </c>
      <c r="S71" s="97" t="s">
        <v>172</v>
      </c>
      <c r="T71" s="11" t="s">
        <v>54</v>
      </c>
      <c r="U71" s="53"/>
      <c r="V71" s="42"/>
      <c r="W71" s="53" t="s">
        <v>152</v>
      </c>
      <c r="X71" s="42"/>
      <c r="Y71" s="42"/>
      <c r="Z71" s="53" t="s">
        <v>152</v>
      </c>
      <c r="AA71" s="53"/>
      <c r="AB71" s="42"/>
      <c r="AC71" s="42"/>
      <c r="AD71" s="42"/>
      <c r="AE71" s="42"/>
    </row>
    <row r="72" spans="1:31" ht="18.95" customHeight="1" x14ac:dyDescent="0.25">
      <c r="A72" s="89"/>
      <c r="B72" s="41" t="s">
        <v>91</v>
      </c>
      <c r="C72" s="38" t="s">
        <v>55</v>
      </c>
      <c r="D72" s="51">
        <v>1</v>
      </c>
      <c r="E72" s="51"/>
      <c r="F72" s="52" t="s">
        <v>81</v>
      </c>
      <c r="G72" s="48"/>
      <c r="R72" s="53">
        <v>69</v>
      </c>
      <c r="S72" s="97" t="s">
        <v>173</v>
      </c>
      <c r="T72" s="11" t="s">
        <v>54</v>
      </c>
      <c r="U72" s="53" t="s">
        <v>152</v>
      </c>
      <c r="V72" s="42"/>
      <c r="W72" s="53"/>
      <c r="X72" s="42"/>
      <c r="Y72" s="42"/>
      <c r="Z72" s="53"/>
      <c r="AA72" s="53"/>
      <c r="AB72" s="42"/>
      <c r="AC72" s="42"/>
      <c r="AD72" s="42"/>
      <c r="AE72" s="42"/>
    </row>
    <row r="73" spans="1:31" ht="18.95" customHeight="1" x14ac:dyDescent="0.25">
      <c r="A73" s="86" t="s">
        <v>102</v>
      </c>
      <c r="B73" s="91"/>
      <c r="C73" s="87"/>
      <c r="D73" s="40">
        <f>SUM(D4:D72)</f>
        <v>214</v>
      </c>
      <c r="E73" s="40">
        <f>SUM(E4:E72)</f>
        <v>11</v>
      </c>
      <c r="F73" s="40"/>
      <c r="G73" s="49"/>
      <c r="R73" s="53">
        <v>70</v>
      </c>
      <c r="S73" s="97" t="s">
        <v>174</v>
      </c>
      <c r="T73" s="11" t="s">
        <v>55</v>
      </c>
      <c r="U73" s="53" t="s">
        <v>152</v>
      </c>
      <c r="V73" s="42"/>
      <c r="W73" s="53" t="s">
        <v>152</v>
      </c>
      <c r="X73" s="42"/>
      <c r="Y73" s="42" t="s">
        <v>152</v>
      </c>
      <c r="Z73" s="53" t="s">
        <v>152</v>
      </c>
      <c r="AA73" s="53"/>
      <c r="AB73" s="42"/>
      <c r="AC73" s="42"/>
      <c r="AD73" s="42"/>
      <c r="AE73" s="42"/>
    </row>
    <row r="74" spans="1:31" x14ac:dyDescent="0.25">
      <c r="R74" s="53">
        <v>71</v>
      </c>
      <c r="S74" s="97" t="s">
        <v>175</v>
      </c>
      <c r="T74" s="11" t="s">
        <v>55</v>
      </c>
      <c r="U74" s="53" t="s">
        <v>152</v>
      </c>
      <c r="V74" s="42"/>
      <c r="W74" s="53" t="s">
        <v>152</v>
      </c>
      <c r="X74" s="42"/>
      <c r="Y74" s="42" t="s">
        <v>152</v>
      </c>
      <c r="Z74" s="53"/>
      <c r="AA74" s="53"/>
      <c r="AB74" s="42"/>
      <c r="AC74" s="42"/>
      <c r="AD74" s="42"/>
      <c r="AE74" s="42"/>
    </row>
    <row r="75" spans="1:31" x14ac:dyDescent="0.25">
      <c r="R75" s="53">
        <v>72</v>
      </c>
      <c r="S75" s="97" t="s">
        <v>176</v>
      </c>
      <c r="T75" s="11" t="s">
        <v>55</v>
      </c>
      <c r="U75" s="53" t="s">
        <v>152</v>
      </c>
      <c r="V75" s="42"/>
      <c r="W75" s="53" t="s">
        <v>152</v>
      </c>
      <c r="X75" s="42"/>
      <c r="Y75" s="42"/>
      <c r="Z75" s="53"/>
      <c r="AA75" s="53" t="s">
        <v>152</v>
      </c>
      <c r="AB75" s="42"/>
      <c r="AC75" s="42"/>
      <c r="AD75" s="42"/>
      <c r="AE75" s="42"/>
    </row>
    <row r="76" spans="1:31" x14ac:dyDescent="0.25">
      <c r="R76" s="53">
        <v>73</v>
      </c>
      <c r="S76" s="97" t="s">
        <v>177</v>
      </c>
      <c r="T76" s="11" t="s">
        <v>55</v>
      </c>
      <c r="U76" s="53" t="s">
        <v>152</v>
      </c>
      <c r="V76" s="42"/>
      <c r="W76" s="53"/>
      <c r="X76" s="42"/>
      <c r="Y76" s="42"/>
      <c r="Z76" s="53" t="s">
        <v>152</v>
      </c>
      <c r="AA76" s="53"/>
      <c r="AB76" s="42"/>
      <c r="AC76" s="42"/>
      <c r="AD76" s="42"/>
      <c r="AE76" s="42"/>
    </row>
    <row r="77" spans="1:31" x14ac:dyDescent="0.25">
      <c r="R77" s="53">
        <v>74</v>
      </c>
      <c r="S77" s="97" t="s">
        <v>178</v>
      </c>
      <c r="T77" s="11" t="s">
        <v>55</v>
      </c>
      <c r="U77" s="53" t="s">
        <v>152</v>
      </c>
      <c r="V77" s="42"/>
      <c r="W77" s="53"/>
      <c r="X77" s="42"/>
      <c r="Y77" s="42" t="s">
        <v>152</v>
      </c>
      <c r="Z77" s="53"/>
      <c r="AA77" s="53"/>
      <c r="AB77" s="42"/>
      <c r="AC77" s="42"/>
      <c r="AD77" s="42"/>
      <c r="AE77" s="42"/>
    </row>
    <row r="78" spans="1:31" x14ac:dyDescent="0.25">
      <c r="R78" s="53">
        <v>75</v>
      </c>
      <c r="S78" s="97" t="s">
        <v>179</v>
      </c>
      <c r="T78" s="11" t="s">
        <v>55</v>
      </c>
      <c r="U78" s="53" t="s">
        <v>152</v>
      </c>
      <c r="V78" s="42"/>
      <c r="W78" s="53"/>
      <c r="X78" s="42"/>
      <c r="Y78" s="42" t="s">
        <v>152</v>
      </c>
      <c r="Z78" s="53"/>
      <c r="AA78" s="53"/>
      <c r="AB78" s="42"/>
      <c r="AC78" s="42"/>
      <c r="AD78" s="42"/>
      <c r="AE78" s="42"/>
    </row>
    <row r="79" spans="1:31" x14ac:dyDescent="0.25">
      <c r="R79" s="53">
        <v>76</v>
      </c>
      <c r="S79" s="97" t="s">
        <v>180</v>
      </c>
      <c r="T79" s="11" t="s">
        <v>55</v>
      </c>
      <c r="U79" s="53"/>
      <c r="V79" s="42"/>
      <c r="W79" s="53"/>
      <c r="X79" s="42"/>
      <c r="Y79" s="42" t="s">
        <v>152</v>
      </c>
      <c r="Z79" s="53"/>
      <c r="AA79" s="53"/>
      <c r="AB79" s="42"/>
      <c r="AC79" s="42"/>
      <c r="AD79" s="42"/>
      <c r="AE79" s="42"/>
    </row>
    <row r="80" spans="1:31" x14ac:dyDescent="0.25">
      <c r="R80" s="53">
        <v>77</v>
      </c>
      <c r="S80" s="99" t="s">
        <v>181</v>
      </c>
      <c r="T80" s="11" t="s">
        <v>45</v>
      </c>
      <c r="U80" s="53"/>
      <c r="V80" s="42"/>
      <c r="W80" s="53" t="s">
        <v>152</v>
      </c>
      <c r="X80" s="42"/>
      <c r="Y80" s="42"/>
      <c r="Z80" s="53"/>
      <c r="AA80" s="53"/>
      <c r="AB80" s="42"/>
      <c r="AC80" s="42"/>
      <c r="AD80" s="42"/>
      <c r="AE80" s="42"/>
    </row>
    <row r="81" spans="18:31" x14ac:dyDescent="0.25">
      <c r="R81" s="53">
        <v>78</v>
      </c>
      <c r="S81" s="97" t="s">
        <v>182</v>
      </c>
      <c r="T81" s="11" t="s">
        <v>46</v>
      </c>
      <c r="U81" s="42"/>
      <c r="V81" s="42"/>
      <c r="W81" s="53" t="s">
        <v>152</v>
      </c>
      <c r="X81" s="42"/>
      <c r="Y81" s="42"/>
      <c r="Z81" s="53"/>
      <c r="AA81" s="53"/>
      <c r="AB81" s="42"/>
      <c r="AC81" s="42"/>
      <c r="AD81" s="42"/>
      <c r="AE81" s="42"/>
    </row>
    <row r="82" spans="18:31" x14ac:dyDescent="0.25">
      <c r="R82" s="53">
        <v>79</v>
      </c>
      <c r="S82" s="97" t="s">
        <v>183</v>
      </c>
      <c r="T82" s="11" t="s">
        <v>46</v>
      </c>
      <c r="U82" s="42"/>
      <c r="V82" s="42"/>
      <c r="W82" s="53"/>
      <c r="X82" s="42"/>
      <c r="Y82" s="42" t="s">
        <v>152</v>
      </c>
      <c r="Z82" s="53"/>
      <c r="AA82" s="53"/>
      <c r="AB82" s="42"/>
      <c r="AC82" s="42"/>
      <c r="AD82" s="42"/>
      <c r="AE82" s="42"/>
    </row>
    <row r="83" spans="18:31" x14ac:dyDescent="0.25">
      <c r="R83" s="53">
        <v>80</v>
      </c>
      <c r="S83" s="97" t="s">
        <v>184</v>
      </c>
      <c r="T83" s="11" t="s">
        <v>46</v>
      </c>
      <c r="U83" s="53"/>
      <c r="V83" s="42"/>
      <c r="W83" s="53" t="s">
        <v>152</v>
      </c>
      <c r="X83" s="42"/>
      <c r="Y83" s="42"/>
      <c r="Z83" s="53"/>
      <c r="AA83" s="53"/>
      <c r="AB83" s="42"/>
      <c r="AC83" s="42"/>
      <c r="AD83" s="42"/>
      <c r="AE83" s="42"/>
    </row>
    <row r="84" spans="18:31" x14ac:dyDescent="0.25">
      <c r="R84" s="53">
        <v>81</v>
      </c>
      <c r="S84" s="97" t="s">
        <v>185</v>
      </c>
      <c r="T84" s="11" t="s">
        <v>46</v>
      </c>
      <c r="U84" s="53"/>
      <c r="V84" s="42"/>
      <c r="W84" s="53"/>
      <c r="X84" s="42"/>
      <c r="Y84" s="42"/>
      <c r="Z84" s="53"/>
      <c r="AA84" s="53"/>
      <c r="AB84" s="42"/>
      <c r="AC84" s="42"/>
      <c r="AD84" s="42" t="s">
        <v>152</v>
      </c>
      <c r="AE84" s="42"/>
    </row>
    <row r="85" spans="18:31" x14ac:dyDescent="0.25">
      <c r="R85" s="53">
        <v>82</v>
      </c>
      <c r="S85" s="97" t="s">
        <v>186</v>
      </c>
      <c r="T85" s="11" t="s">
        <v>47</v>
      </c>
      <c r="U85" s="53" t="s">
        <v>152</v>
      </c>
      <c r="V85" s="42"/>
      <c r="W85" s="53"/>
      <c r="X85" s="42"/>
      <c r="Y85" s="42"/>
      <c r="Z85" s="53"/>
      <c r="AA85" s="53"/>
      <c r="AB85" s="42"/>
      <c r="AC85" s="42"/>
      <c r="AD85" s="42"/>
      <c r="AE85" s="42"/>
    </row>
    <row r="86" spans="18:31" x14ac:dyDescent="0.25">
      <c r="R86" s="53">
        <v>83</v>
      </c>
      <c r="S86" s="97" t="s">
        <v>187</v>
      </c>
      <c r="T86" s="11" t="s">
        <v>47</v>
      </c>
      <c r="U86" s="53" t="s">
        <v>152</v>
      </c>
      <c r="V86" s="53"/>
      <c r="W86" s="53"/>
      <c r="X86" s="53"/>
      <c r="Y86" s="53"/>
      <c r="Z86" s="53"/>
      <c r="AA86" s="53"/>
      <c r="AB86" s="53"/>
      <c r="AC86" s="53"/>
      <c r="AD86" s="53"/>
      <c r="AE86" s="53"/>
    </row>
    <row r="87" spans="18:31" x14ac:dyDescent="0.25">
      <c r="R87" s="53">
        <v>84</v>
      </c>
      <c r="S87" s="97" t="s">
        <v>188</v>
      </c>
      <c r="T87" s="11" t="s">
        <v>47</v>
      </c>
      <c r="U87" s="53" t="s">
        <v>152</v>
      </c>
      <c r="V87" s="53"/>
      <c r="W87" s="53"/>
      <c r="X87" s="53"/>
      <c r="Y87" s="53"/>
      <c r="Z87" s="53"/>
      <c r="AA87" s="53"/>
      <c r="AB87" s="53"/>
      <c r="AC87" s="53"/>
      <c r="AD87" s="53"/>
      <c r="AE87" s="53"/>
    </row>
    <row r="88" spans="18:31" x14ac:dyDescent="0.25">
      <c r="R88" s="53">
        <v>85</v>
      </c>
      <c r="S88" s="97" t="s">
        <v>189</v>
      </c>
      <c r="T88" s="11" t="s">
        <v>47</v>
      </c>
      <c r="U88" s="53"/>
      <c r="V88" s="53"/>
      <c r="W88" s="53" t="s">
        <v>152</v>
      </c>
      <c r="X88" s="53"/>
      <c r="Y88" s="53"/>
      <c r="Z88" s="53"/>
      <c r="AA88" s="53"/>
      <c r="AB88" s="53"/>
      <c r="AC88" s="53"/>
      <c r="AD88" s="53"/>
      <c r="AE88" s="53"/>
    </row>
    <row r="89" spans="18:31" x14ac:dyDescent="0.25">
      <c r="R89" s="53">
        <v>86</v>
      </c>
      <c r="S89" s="97" t="s">
        <v>190</v>
      </c>
      <c r="T89" s="11" t="s">
        <v>47</v>
      </c>
      <c r="U89" s="53" t="s">
        <v>152</v>
      </c>
      <c r="V89" s="53"/>
      <c r="W89" s="53"/>
      <c r="X89" s="53"/>
      <c r="Y89" s="53"/>
      <c r="Z89" s="53"/>
      <c r="AA89" s="53"/>
      <c r="AB89" s="53"/>
      <c r="AC89" s="53"/>
      <c r="AD89" s="53"/>
      <c r="AE89" s="53"/>
    </row>
    <row r="90" spans="18:31" x14ac:dyDescent="0.25">
      <c r="R90" s="53">
        <v>87</v>
      </c>
      <c r="S90" s="97" t="s">
        <v>191</v>
      </c>
      <c r="T90" s="11" t="s">
        <v>47</v>
      </c>
      <c r="U90" s="53" t="s">
        <v>152</v>
      </c>
      <c r="V90" s="53"/>
      <c r="W90" s="53"/>
      <c r="X90" s="53"/>
      <c r="Y90" s="53"/>
      <c r="Z90" s="53" t="s">
        <v>152</v>
      </c>
      <c r="AA90" s="53"/>
      <c r="AB90" s="53"/>
      <c r="AC90" s="53"/>
      <c r="AD90" s="53"/>
      <c r="AE90" s="53"/>
    </row>
    <row r="91" spans="18:31" x14ac:dyDescent="0.25">
      <c r="R91" s="53">
        <v>88</v>
      </c>
      <c r="S91" s="97" t="s">
        <v>192</v>
      </c>
      <c r="T91" s="11" t="s">
        <v>48</v>
      </c>
      <c r="U91" s="53"/>
      <c r="V91" s="53"/>
      <c r="W91" s="53" t="s">
        <v>152</v>
      </c>
      <c r="X91" s="53"/>
      <c r="Y91" s="53"/>
      <c r="Z91" s="53"/>
      <c r="AA91" s="53"/>
      <c r="AB91" s="53"/>
      <c r="AC91" s="53"/>
      <c r="AD91" s="53"/>
      <c r="AE91" s="53"/>
    </row>
    <row r="92" spans="18:31" x14ac:dyDescent="0.25">
      <c r="R92" s="53">
        <v>89</v>
      </c>
      <c r="S92" s="97" t="s">
        <v>193</v>
      </c>
      <c r="T92" s="11" t="s">
        <v>48</v>
      </c>
      <c r="U92" s="53" t="s">
        <v>152</v>
      </c>
      <c r="V92" s="53"/>
      <c r="W92" s="53"/>
      <c r="X92" s="53"/>
      <c r="Y92" s="53"/>
      <c r="Z92" s="53" t="s">
        <v>152</v>
      </c>
      <c r="AA92" s="53"/>
      <c r="AB92" s="53"/>
      <c r="AC92" s="53"/>
      <c r="AD92" s="53"/>
      <c r="AE92" s="53"/>
    </row>
    <row r="93" spans="18:31" x14ac:dyDescent="0.25">
      <c r="R93" s="53">
        <v>90</v>
      </c>
      <c r="S93" s="97" t="s">
        <v>194</v>
      </c>
      <c r="T93" s="11" t="s">
        <v>48</v>
      </c>
      <c r="U93" s="53" t="s">
        <v>152</v>
      </c>
      <c r="V93" s="53"/>
      <c r="W93" s="53" t="s">
        <v>152</v>
      </c>
      <c r="X93" s="53"/>
      <c r="Y93" s="53"/>
      <c r="Z93" s="53"/>
      <c r="AA93" s="53"/>
      <c r="AB93" s="53"/>
      <c r="AC93" s="53"/>
      <c r="AD93" s="53"/>
      <c r="AE93" s="53"/>
    </row>
    <row r="94" spans="18:31" x14ac:dyDescent="0.25">
      <c r="R94" s="53">
        <v>91</v>
      </c>
      <c r="S94" s="97" t="s">
        <v>195</v>
      </c>
      <c r="T94" s="11" t="s">
        <v>48</v>
      </c>
      <c r="U94" s="53"/>
      <c r="V94" s="53"/>
      <c r="W94" s="53" t="s">
        <v>152</v>
      </c>
      <c r="X94" s="53"/>
      <c r="Y94" s="53"/>
      <c r="Z94" s="53"/>
      <c r="AA94" s="53"/>
      <c r="AB94" s="53"/>
      <c r="AC94" s="53"/>
      <c r="AD94" s="53"/>
      <c r="AE94" s="53"/>
    </row>
    <row r="95" spans="18:31" x14ac:dyDescent="0.25">
      <c r="R95" s="53">
        <v>92</v>
      </c>
      <c r="S95" s="97" t="s">
        <v>196</v>
      </c>
      <c r="T95" s="11" t="s">
        <v>48</v>
      </c>
      <c r="U95" s="53"/>
      <c r="V95" s="53"/>
      <c r="W95" s="53" t="s">
        <v>152</v>
      </c>
      <c r="X95" s="53"/>
      <c r="Y95" s="53"/>
      <c r="Z95" s="53"/>
      <c r="AA95" s="53"/>
      <c r="AB95" s="53"/>
      <c r="AC95" s="53"/>
      <c r="AD95" s="53"/>
      <c r="AE95" s="53"/>
    </row>
    <row r="96" spans="18:31" x14ac:dyDescent="0.25">
      <c r="R96" s="53">
        <v>93</v>
      </c>
      <c r="S96" s="97" t="s">
        <v>197</v>
      </c>
      <c r="T96" s="11" t="s">
        <v>48</v>
      </c>
      <c r="U96" s="53"/>
      <c r="V96" s="53"/>
      <c r="W96" s="53" t="s">
        <v>152</v>
      </c>
      <c r="X96" s="53"/>
      <c r="Y96" s="53"/>
      <c r="Z96" s="53" t="s">
        <v>152</v>
      </c>
      <c r="AA96" s="53"/>
      <c r="AB96" s="53"/>
      <c r="AC96" s="53"/>
      <c r="AD96" s="53"/>
      <c r="AE96" s="53"/>
    </row>
    <row r="97" spans="18:31" x14ac:dyDescent="0.25">
      <c r="R97" s="53">
        <v>94</v>
      </c>
      <c r="S97" s="97" t="s">
        <v>198</v>
      </c>
      <c r="T97" s="11" t="s">
        <v>49</v>
      </c>
      <c r="U97" s="53"/>
      <c r="V97" s="53"/>
      <c r="W97" s="53" t="s">
        <v>152</v>
      </c>
      <c r="X97" s="53"/>
      <c r="Y97" s="53"/>
      <c r="Z97" s="53"/>
      <c r="AA97" s="53"/>
      <c r="AB97" s="53"/>
      <c r="AC97" s="53"/>
      <c r="AD97" s="53"/>
      <c r="AE97" s="53"/>
    </row>
    <row r="98" spans="18:31" x14ac:dyDescent="0.25">
      <c r="R98" s="53">
        <v>95</v>
      </c>
      <c r="S98" s="97" t="s">
        <v>199</v>
      </c>
      <c r="T98" s="11" t="s">
        <v>49</v>
      </c>
      <c r="U98" s="53"/>
      <c r="V98" s="53"/>
      <c r="W98" s="53" t="s">
        <v>152</v>
      </c>
      <c r="X98" s="53"/>
      <c r="Y98" s="53"/>
      <c r="Z98" s="53"/>
      <c r="AA98" s="53"/>
      <c r="AB98" s="53"/>
      <c r="AC98" s="53"/>
      <c r="AD98" s="53"/>
      <c r="AE98" s="53"/>
    </row>
    <row r="99" spans="18:31" x14ac:dyDescent="0.25">
      <c r="R99" s="53">
        <v>96</v>
      </c>
      <c r="S99" s="97" t="s">
        <v>200</v>
      </c>
      <c r="T99" s="11" t="s">
        <v>49</v>
      </c>
      <c r="U99" s="53"/>
      <c r="V99" s="53"/>
      <c r="W99" s="53" t="s">
        <v>152</v>
      </c>
      <c r="X99" s="53"/>
      <c r="Y99" s="53"/>
      <c r="Z99" s="53"/>
      <c r="AA99" s="53"/>
      <c r="AB99" s="53"/>
      <c r="AC99" s="53"/>
      <c r="AD99" s="53"/>
      <c r="AE99" s="53"/>
    </row>
    <row r="100" spans="18:31" x14ac:dyDescent="0.25">
      <c r="R100" s="53">
        <v>97</v>
      </c>
      <c r="S100" s="97" t="s">
        <v>201</v>
      </c>
      <c r="T100" s="11" t="s">
        <v>49</v>
      </c>
      <c r="U100" s="53"/>
      <c r="V100" s="53"/>
      <c r="W100" s="53" t="s">
        <v>152</v>
      </c>
      <c r="X100" s="53"/>
      <c r="Y100" s="53"/>
      <c r="Z100" s="53"/>
      <c r="AA100" s="53"/>
      <c r="AB100" s="53"/>
      <c r="AC100" s="53"/>
      <c r="AD100" s="53"/>
      <c r="AE100" s="53"/>
    </row>
    <row r="101" spans="18:31" x14ac:dyDescent="0.25">
      <c r="R101" s="53">
        <v>98</v>
      </c>
      <c r="S101" s="97" t="s">
        <v>202</v>
      </c>
      <c r="T101" s="11" t="s">
        <v>49</v>
      </c>
      <c r="U101" s="53"/>
      <c r="V101" s="53"/>
      <c r="W101" s="53" t="s">
        <v>152</v>
      </c>
      <c r="X101" s="53"/>
      <c r="Y101" s="53"/>
      <c r="Z101" s="53"/>
      <c r="AA101" s="53"/>
      <c r="AB101" s="53"/>
      <c r="AC101" s="53"/>
      <c r="AD101" s="53"/>
      <c r="AE101" s="53"/>
    </row>
    <row r="102" spans="18:31" x14ac:dyDescent="0.25">
      <c r="R102" s="53">
        <v>99</v>
      </c>
      <c r="S102" s="97" t="s">
        <v>203</v>
      </c>
      <c r="T102" s="11" t="s">
        <v>49</v>
      </c>
      <c r="U102" s="53"/>
      <c r="V102" s="53"/>
      <c r="W102" s="53" t="s">
        <v>152</v>
      </c>
      <c r="X102" s="53"/>
      <c r="Y102" s="53"/>
      <c r="Z102" s="53" t="s">
        <v>152</v>
      </c>
      <c r="AA102" s="53"/>
      <c r="AB102" s="53"/>
      <c r="AC102" s="53"/>
      <c r="AD102" s="53"/>
      <c r="AE102" s="53"/>
    </row>
    <row r="103" spans="18:31" x14ac:dyDescent="0.25">
      <c r="R103" s="53">
        <v>100</v>
      </c>
      <c r="S103" s="97" t="s">
        <v>204</v>
      </c>
      <c r="T103" s="11" t="s">
        <v>49</v>
      </c>
      <c r="U103" s="53"/>
      <c r="V103" s="53"/>
      <c r="W103" s="53" t="s">
        <v>152</v>
      </c>
      <c r="X103" s="53"/>
      <c r="Y103" s="53"/>
      <c r="Z103" s="53"/>
      <c r="AA103" s="53"/>
      <c r="AB103" s="53"/>
      <c r="AC103" s="53"/>
      <c r="AD103" s="53"/>
      <c r="AE103" s="53"/>
    </row>
    <row r="104" spans="18:31" x14ac:dyDescent="0.25">
      <c r="R104" s="53">
        <v>101</v>
      </c>
      <c r="S104" s="97" t="s">
        <v>205</v>
      </c>
      <c r="T104" s="11" t="s">
        <v>49</v>
      </c>
      <c r="U104" s="53"/>
      <c r="V104" s="53"/>
      <c r="W104" s="53" t="s">
        <v>152</v>
      </c>
      <c r="X104" s="53"/>
      <c r="Y104" s="53"/>
      <c r="Z104" s="53"/>
      <c r="AA104" s="53"/>
      <c r="AB104" s="53"/>
      <c r="AC104" s="53"/>
      <c r="AD104" s="53"/>
      <c r="AE104" s="53"/>
    </row>
    <row r="105" spans="18:31" x14ac:dyDescent="0.25">
      <c r="R105" s="53">
        <v>102</v>
      </c>
      <c r="S105" s="97" t="s">
        <v>206</v>
      </c>
      <c r="T105" s="11" t="s">
        <v>49</v>
      </c>
      <c r="U105" s="53"/>
      <c r="V105" s="53"/>
      <c r="W105" s="53" t="s">
        <v>152</v>
      </c>
      <c r="X105" s="53"/>
      <c r="Y105" s="53"/>
      <c r="Z105" s="53"/>
      <c r="AA105" s="53"/>
      <c r="AB105" s="53"/>
      <c r="AC105" s="53"/>
      <c r="AD105" s="53"/>
      <c r="AE105" s="53"/>
    </row>
    <row r="106" spans="18:31" x14ac:dyDescent="0.25">
      <c r="R106" s="53">
        <v>103</v>
      </c>
      <c r="S106" s="97" t="s">
        <v>207</v>
      </c>
      <c r="T106" s="11" t="s">
        <v>49</v>
      </c>
      <c r="U106" s="53"/>
      <c r="V106" s="53"/>
      <c r="W106" s="53" t="s">
        <v>152</v>
      </c>
      <c r="X106" s="53"/>
      <c r="Y106" s="53"/>
      <c r="Z106" s="53"/>
      <c r="AA106" s="53"/>
      <c r="AB106" s="53"/>
      <c r="AC106" s="53"/>
      <c r="AD106" s="53"/>
      <c r="AE106" s="53"/>
    </row>
    <row r="107" spans="18:31" x14ac:dyDescent="0.25">
      <c r="R107" s="53">
        <v>104</v>
      </c>
      <c r="S107" s="97" t="s">
        <v>208</v>
      </c>
      <c r="T107" s="11" t="s">
        <v>49</v>
      </c>
      <c r="U107" s="53"/>
      <c r="V107" s="53"/>
      <c r="W107" s="53" t="s">
        <v>152</v>
      </c>
      <c r="X107" s="53"/>
      <c r="Y107" s="53" t="s">
        <v>152</v>
      </c>
      <c r="Z107" s="53"/>
      <c r="AA107" s="53"/>
      <c r="AB107" s="53"/>
      <c r="AC107" s="53"/>
      <c r="AD107" s="53"/>
      <c r="AE107" s="53"/>
    </row>
    <row r="108" spans="18:31" x14ac:dyDescent="0.25">
      <c r="R108" s="53">
        <v>105</v>
      </c>
      <c r="S108" s="97" t="s">
        <v>209</v>
      </c>
      <c r="T108" s="11" t="s">
        <v>49</v>
      </c>
      <c r="U108" s="53" t="s">
        <v>152</v>
      </c>
      <c r="V108" s="53"/>
      <c r="W108" s="53" t="s">
        <v>152</v>
      </c>
      <c r="X108" s="53"/>
      <c r="Y108" s="53"/>
      <c r="Z108" s="53"/>
      <c r="AA108" s="53"/>
      <c r="AB108" s="53"/>
      <c r="AC108" s="53"/>
      <c r="AD108" s="53"/>
      <c r="AE108" s="53"/>
    </row>
    <row r="109" spans="18:31" x14ac:dyDescent="0.25">
      <c r="R109" s="53">
        <v>106</v>
      </c>
      <c r="S109" s="97" t="s">
        <v>210</v>
      </c>
      <c r="T109" s="11" t="s">
        <v>49</v>
      </c>
      <c r="U109" s="53"/>
      <c r="V109" s="53"/>
      <c r="W109" s="53" t="s">
        <v>152</v>
      </c>
      <c r="X109" s="53"/>
      <c r="Y109" s="53"/>
      <c r="Z109" s="53"/>
      <c r="AA109" s="53"/>
      <c r="AB109" s="53"/>
      <c r="AC109" s="53"/>
      <c r="AD109" s="53"/>
      <c r="AE109" s="53"/>
    </row>
    <row r="110" spans="18:31" x14ac:dyDescent="0.25">
      <c r="R110" s="53">
        <v>107</v>
      </c>
      <c r="S110" s="97" t="s">
        <v>211</v>
      </c>
      <c r="T110" s="11" t="s">
        <v>49</v>
      </c>
      <c r="U110" s="53"/>
      <c r="V110" s="53"/>
      <c r="W110" s="53" t="s">
        <v>152</v>
      </c>
      <c r="X110" s="53"/>
      <c r="Y110" s="53"/>
      <c r="Z110" s="53"/>
      <c r="AA110" s="53"/>
      <c r="AB110" s="53"/>
      <c r="AC110" s="53"/>
      <c r="AD110" s="53"/>
      <c r="AE110" s="53"/>
    </row>
    <row r="111" spans="18:31" x14ac:dyDescent="0.25">
      <c r="R111" s="53">
        <v>108</v>
      </c>
      <c r="S111" s="100" t="s">
        <v>212</v>
      </c>
      <c r="T111" s="11" t="s">
        <v>41</v>
      </c>
      <c r="U111" s="53" t="s">
        <v>152</v>
      </c>
      <c r="V111" s="53" t="s">
        <v>152</v>
      </c>
      <c r="W111" s="53"/>
      <c r="X111" s="53" t="s">
        <v>152</v>
      </c>
      <c r="Y111" s="53"/>
      <c r="Z111" s="53"/>
      <c r="AA111" s="53"/>
      <c r="AB111" s="53" t="s">
        <v>152</v>
      </c>
      <c r="AC111" s="53" t="s">
        <v>152</v>
      </c>
      <c r="AD111" s="53"/>
      <c r="AE111" s="53"/>
    </row>
    <row r="112" spans="18:31" x14ac:dyDescent="0.25">
      <c r="R112" s="53">
        <v>109</v>
      </c>
      <c r="S112" s="99" t="s">
        <v>213</v>
      </c>
      <c r="T112" s="11" t="s">
        <v>41</v>
      </c>
      <c r="U112" s="53" t="s">
        <v>152</v>
      </c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</row>
    <row r="113" spans="18:31" x14ac:dyDescent="0.25">
      <c r="R113" s="53">
        <v>110</v>
      </c>
      <c r="S113" s="99" t="s">
        <v>214</v>
      </c>
      <c r="T113" s="11" t="s">
        <v>41</v>
      </c>
      <c r="U113" s="53" t="s">
        <v>152</v>
      </c>
      <c r="V113" s="53"/>
      <c r="W113" s="53"/>
      <c r="X113" s="53"/>
      <c r="Y113" s="53"/>
      <c r="Z113" s="53"/>
      <c r="AA113" s="53"/>
      <c r="AB113" s="53"/>
      <c r="AC113" s="53" t="s">
        <v>152</v>
      </c>
      <c r="AD113" s="53"/>
      <c r="AE113" s="53"/>
    </row>
    <row r="114" spans="18:31" x14ac:dyDescent="0.25">
      <c r="R114" s="53">
        <v>111</v>
      </c>
      <c r="S114" s="95" t="s">
        <v>215</v>
      </c>
      <c r="T114" s="11" t="s">
        <v>41</v>
      </c>
      <c r="U114" s="53" t="s">
        <v>152</v>
      </c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</row>
    <row r="115" spans="18:31" x14ac:dyDescent="0.25">
      <c r="R115" s="53">
        <v>112</v>
      </c>
      <c r="S115" s="99" t="s">
        <v>216</v>
      </c>
      <c r="T115" s="11" t="s">
        <v>41</v>
      </c>
      <c r="U115" s="53" t="s">
        <v>152</v>
      </c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</row>
    <row r="116" spans="18:31" x14ac:dyDescent="0.25">
      <c r="R116" s="53">
        <v>113</v>
      </c>
      <c r="S116" s="99" t="s">
        <v>217</v>
      </c>
      <c r="T116" s="11" t="s">
        <v>41</v>
      </c>
      <c r="U116" s="53"/>
      <c r="V116" s="53"/>
      <c r="W116" s="53"/>
      <c r="X116" s="53"/>
      <c r="Y116" s="53"/>
      <c r="Z116" s="53"/>
      <c r="AA116" s="53"/>
      <c r="AB116" s="53"/>
      <c r="AC116" s="53" t="s">
        <v>152</v>
      </c>
      <c r="AD116" s="53"/>
      <c r="AE116" s="53"/>
    </row>
    <row r="117" spans="18:31" x14ac:dyDescent="0.25">
      <c r="R117" s="53">
        <v>114</v>
      </c>
      <c r="S117" s="95" t="s">
        <v>218</v>
      </c>
      <c r="T117" s="11" t="s">
        <v>41</v>
      </c>
      <c r="U117" s="53"/>
      <c r="V117" s="53"/>
      <c r="W117" s="53"/>
      <c r="X117" s="53" t="s">
        <v>152</v>
      </c>
      <c r="Y117" s="53"/>
      <c r="Z117" s="53"/>
      <c r="AA117" s="53"/>
      <c r="AB117" s="53" t="s">
        <v>152</v>
      </c>
      <c r="AC117" s="53"/>
      <c r="AD117" s="53"/>
      <c r="AE117" s="53"/>
    </row>
    <row r="118" spans="18:31" x14ac:dyDescent="0.25">
      <c r="R118" s="53">
        <v>115</v>
      </c>
      <c r="S118" s="101" t="s">
        <v>219</v>
      </c>
      <c r="T118" s="11" t="s">
        <v>41</v>
      </c>
      <c r="U118" s="53" t="s">
        <v>152</v>
      </c>
      <c r="V118" s="53"/>
      <c r="W118" s="53"/>
      <c r="X118" s="53" t="s">
        <v>152</v>
      </c>
      <c r="Y118" s="53"/>
      <c r="Z118" s="53"/>
      <c r="AA118" s="53"/>
      <c r="AB118" s="53" t="s">
        <v>152</v>
      </c>
      <c r="AC118" s="53"/>
      <c r="AD118" s="53"/>
      <c r="AE118" s="53"/>
    </row>
    <row r="119" spans="18:31" x14ac:dyDescent="0.25">
      <c r="R119" s="53">
        <v>116</v>
      </c>
      <c r="S119" s="99" t="s">
        <v>220</v>
      </c>
      <c r="T119" s="11" t="s">
        <v>41</v>
      </c>
      <c r="U119" s="53" t="s">
        <v>152</v>
      </c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</row>
    <row r="120" spans="18:31" x14ac:dyDescent="0.25">
      <c r="R120" s="53">
        <v>117</v>
      </c>
      <c r="S120" s="99" t="s">
        <v>221</v>
      </c>
      <c r="T120" s="11" t="s">
        <v>42</v>
      </c>
      <c r="U120" s="53" t="s">
        <v>152</v>
      </c>
      <c r="V120" s="53"/>
      <c r="W120" s="53"/>
      <c r="X120" s="53"/>
      <c r="Y120" s="53"/>
      <c r="Z120" s="53" t="s">
        <v>152</v>
      </c>
      <c r="AA120" s="53"/>
      <c r="AB120" s="53" t="s">
        <v>152</v>
      </c>
      <c r="AC120" s="53" t="s">
        <v>152</v>
      </c>
      <c r="AD120" s="53"/>
      <c r="AE120" s="53"/>
    </row>
    <row r="121" spans="18:31" x14ac:dyDescent="0.25">
      <c r="R121" s="53">
        <v>118</v>
      </c>
      <c r="S121" s="99" t="s">
        <v>222</v>
      </c>
      <c r="T121" s="11" t="s">
        <v>42</v>
      </c>
      <c r="U121" s="53" t="s">
        <v>152</v>
      </c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</row>
    <row r="122" spans="18:31" x14ac:dyDescent="0.25">
      <c r="R122" s="53">
        <v>119</v>
      </c>
      <c r="S122" s="99" t="s">
        <v>223</v>
      </c>
      <c r="T122" s="11" t="s">
        <v>42</v>
      </c>
      <c r="U122" s="53"/>
      <c r="V122" s="53"/>
      <c r="W122" s="53"/>
      <c r="X122" s="53"/>
      <c r="Y122" s="53"/>
      <c r="Z122" s="53" t="s">
        <v>152</v>
      </c>
      <c r="AA122" s="53"/>
      <c r="AB122" s="53"/>
      <c r="AC122" s="53" t="s">
        <v>152</v>
      </c>
      <c r="AD122" s="53"/>
      <c r="AE122" s="53"/>
    </row>
    <row r="123" spans="18:31" x14ac:dyDescent="0.25">
      <c r="R123" s="53">
        <v>120</v>
      </c>
      <c r="S123" s="95" t="s">
        <v>224</v>
      </c>
      <c r="T123" s="11" t="s">
        <v>42</v>
      </c>
      <c r="U123" s="53" t="s">
        <v>152</v>
      </c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</row>
    <row r="124" spans="18:31" x14ac:dyDescent="0.25">
      <c r="R124" s="53">
        <v>121</v>
      </c>
      <c r="S124" s="101" t="s">
        <v>225</v>
      </c>
      <c r="T124" s="11" t="s">
        <v>42</v>
      </c>
      <c r="U124" s="53" t="s">
        <v>152</v>
      </c>
      <c r="V124" s="53"/>
      <c r="W124" s="53"/>
      <c r="X124" s="53"/>
      <c r="Y124" s="53"/>
      <c r="Z124" s="53" t="s">
        <v>152</v>
      </c>
      <c r="AA124" s="53"/>
      <c r="AB124" s="53"/>
      <c r="AC124" s="53" t="s">
        <v>152</v>
      </c>
      <c r="AD124" s="53"/>
      <c r="AE124" s="53"/>
    </row>
    <row r="125" spans="18:31" x14ac:dyDescent="0.25">
      <c r="R125" s="53">
        <v>122</v>
      </c>
      <c r="S125" s="99" t="s">
        <v>226</v>
      </c>
      <c r="T125" s="11" t="s">
        <v>42</v>
      </c>
      <c r="U125" s="53"/>
      <c r="V125" s="53"/>
      <c r="W125" s="53"/>
      <c r="X125" s="53"/>
      <c r="Y125" s="53"/>
      <c r="Z125" s="53" t="s">
        <v>152</v>
      </c>
      <c r="AA125" s="53"/>
      <c r="AB125" s="53"/>
      <c r="AC125" s="53"/>
      <c r="AD125" s="53"/>
      <c r="AE125" s="53"/>
    </row>
    <row r="126" spans="18:31" x14ac:dyDescent="0.25">
      <c r="R126" s="53">
        <v>123</v>
      </c>
      <c r="S126" s="99" t="s">
        <v>227</v>
      </c>
      <c r="T126" s="11" t="s">
        <v>42</v>
      </c>
      <c r="U126" s="53" t="s">
        <v>152</v>
      </c>
      <c r="V126" s="53"/>
      <c r="W126" s="53"/>
      <c r="X126" s="53"/>
      <c r="Y126" s="53"/>
      <c r="Z126" s="53"/>
      <c r="AA126" s="53"/>
      <c r="AB126" s="53"/>
      <c r="AC126" s="53" t="s">
        <v>152</v>
      </c>
      <c r="AD126" s="53"/>
      <c r="AE126" s="53"/>
    </row>
    <row r="127" spans="18:31" x14ac:dyDescent="0.25">
      <c r="R127" s="53">
        <v>124</v>
      </c>
      <c r="S127" s="101" t="s">
        <v>228</v>
      </c>
      <c r="T127" s="11" t="s">
        <v>42</v>
      </c>
      <c r="U127" s="53"/>
      <c r="V127" s="53"/>
      <c r="W127" s="53"/>
      <c r="X127" s="53"/>
      <c r="Y127" s="53"/>
      <c r="Z127" s="53"/>
      <c r="AA127" s="53"/>
      <c r="AB127" s="53"/>
      <c r="AC127" s="53" t="s">
        <v>152</v>
      </c>
      <c r="AD127" s="53"/>
      <c r="AE127" s="53"/>
    </row>
    <row r="128" spans="18:31" x14ac:dyDescent="0.25">
      <c r="R128" s="53">
        <v>125</v>
      </c>
      <c r="S128" s="99" t="s">
        <v>229</v>
      </c>
      <c r="T128" s="11" t="s">
        <v>42</v>
      </c>
      <c r="U128" s="53" t="s">
        <v>152</v>
      </c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</row>
    <row r="129" spans="18:31" x14ac:dyDescent="0.25">
      <c r="R129" s="53">
        <v>126</v>
      </c>
      <c r="S129" s="99" t="s">
        <v>230</v>
      </c>
      <c r="T129" s="11" t="s">
        <v>42</v>
      </c>
      <c r="U129" s="53" t="s">
        <v>152</v>
      </c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</row>
    <row r="130" spans="18:31" x14ac:dyDescent="0.25">
      <c r="R130" s="53">
        <v>127</v>
      </c>
      <c r="S130" s="100" t="s">
        <v>231</v>
      </c>
      <c r="T130" s="11" t="s">
        <v>43</v>
      </c>
      <c r="U130" s="53" t="s">
        <v>152</v>
      </c>
      <c r="V130" s="53"/>
      <c r="W130" s="53"/>
      <c r="X130" s="53" t="s">
        <v>152</v>
      </c>
      <c r="Y130" s="53"/>
      <c r="Z130" s="53" t="s">
        <v>152</v>
      </c>
      <c r="AA130" s="53"/>
      <c r="AB130" s="53"/>
      <c r="AC130" s="53" t="s">
        <v>152</v>
      </c>
      <c r="AD130" s="53"/>
      <c r="AE130" s="53"/>
    </row>
    <row r="131" spans="18:31" x14ac:dyDescent="0.25">
      <c r="R131" s="53">
        <v>128</v>
      </c>
      <c r="S131" s="99" t="s">
        <v>232</v>
      </c>
      <c r="T131" s="11" t="s">
        <v>43</v>
      </c>
      <c r="U131" s="53"/>
      <c r="V131" s="53"/>
      <c r="W131" s="53"/>
      <c r="X131" s="53" t="s">
        <v>152</v>
      </c>
      <c r="Y131" s="53"/>
      <c r="Z131" s="53"/>
      <c r="AA131" s="53"/>
      <c r="AB131" s="53"/>
      <c r="AC131" s="53"/>
      <c r="AD131" s="53"/>
      <c r="AE131" s="53"/>
    </row>
    <row r="132" spans="18:31" x14ac:dyDescent="0.25">
      <c r="R132" s="53">
        <v>129</v>
      </c>
      <c r="S132" s="99" t="s">
        <v>233</v>
      </c>
      <c r="T132" s="11" t="s">
        <v>43</v>
      </c>
      <c r="U132" s="53" t="s">
        <v>152</v>
      </c>
      <c r="V132" s="53"/>
      <c r="W132" s="53"/>
      <c r="X132" s="53"/>
      <c r="Y132" s="53"/>
      <c r="Z132" s="53"/>
      <c r="AA132" s="53"/>
      <c r="AB132" s="53"/>
      <c r="AC132" s="53" t="s">
        <v>152</v>
      </c>
      <c r="AD132" s="53"/>
      <c r="AE132" s="53"/>
    </row>
    <row r="133" spans="18:31" x14ac:dyDescent="0.25">
      <c r="R133" s="53">
        <v>130</v>
      </c>
      <c r="S133" s="95" t="s">
        <v>234</v>
      </c>
      <c r="T133" s="11" t="s">
        <v>43</v>
      </c>
      <c r="U133" s="53"/>
      <c r="V133" s="53"/>
      <c r="W133" s="53"/>
      <c r="X133" s="53"/>
      <c r="Y133" s="53"/>
      <c r="Z133" s="53"/>
      <c r="AA133" s="53"/>
      <c r="AB133" s="53"/>
      <c r="AC133" s="53" t="s">
        <v>152</v>
      </c>
      <c r="AD133" s="53"/>
      <c r="AE133" s="53"/>
    </row>
    <row r="134" spans="18:31" x14ac:dyDescent="0.25">
      <c r="R134" s="53">
        <v>131</v>
      </c>
      <c r="S134" s="99" t="s">
        <v>235</v>
      </c>
      <c r="T134" s="11" t="s">
        <v>43</v>
      </c>
      <c r="U134" s="53"/>
      <c r="V134" s="53"/>
      <c r="W134" s="53"/>
      <c r="X134" s="53"/>
      <c r="Y134" s="53"/>
      <c r="Z134" s="53" t="s">
        <v>152</v>
      </c>
      <c r="AA134" s="53" t="s">
        <v>152</v>
      </c>
      <c r="AB134" s="53"/>
      <c r="AC134" s="53"/>
      <c r="AD134" s="53"/>
      <c r="AE134" s="53"/>
    </row>
    <row r="135" spans="18:31" x14ac:dyDescent="0.25">
      <c r="R135" s="53">
        <v>132</v>
      </c>
      <c r="S135" s="99" t="s">
        <v>204</v>
      </c>
      <c r="T135" s="11" t="s">
        <v>43</v>
      </c>
      <c r="U135" s="53" t="s">
        <v>152</v>
      </c>
      <c r="V135" s="53"/>
      <c r="W135" s="53"/>
      <c r="X135" s="53"/>
      <c r="Y135" s="53"/>
      <c r="Z135" s="53" t="s">
        <v>152</v>
      </c>
      <c r="AA135" s="53"/>
      <c r="AB135" s="53"/>
      <c r="AC135" s="53"/>
      <c r="AD135" s="53"/>
      <c r="AE135" s="53" t="s">
        <v>152</v>
      </c>
    </row>
    <row r="136" spans="18:31" x14ac:dyDescent="0.25">
      <c r="R136" s="53">
        <v>133</v>
      </c>
      <c r="S136" s="99" t="s">
        <v>236</v>
      </c>
      <c r="T136" s="11" t="s">
        <v>43</v>
      </c>
      <c r="U136" s="53" t="s">
        <v>152</v>
      </c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</row>
    <row r="137" spans="18:31" x14ac:dyDescent="0.25">
      <c r="R137" s="53">
        <v>134</v>
      </c>
      <c r="S137" s="99" t="s">
        <v>237</v>
      </c>
      <c r="T137" s="11" t="s">
        <v>43</v>
      </c>
      <c r="U137" s="53" t="s">
        <v>152</v>
      </c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</row>
    <row r="138" spans="18:31" x14ac:dyDescent="0.25">
      <c r="R138" s="53">
        <v>135</v>
      </c>
      <c r="S138" s="99" t="s">
        <v>238</v>
      </c>
      <c r="T138" s="11" t="s">
        <v>43</v>
      </c>
      <c r="U138" s="53" t="s">
        <v>152</v>
      </c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</row>
    <row r="139" spans="18:31" x14ac:dyDescent="0.25">
      <c r="R139" s="53">
        <v>136</v>
      </c>
      <c r="S139" s="95" t="s">
        <v>239</v>
      </c>
      <c r="T139" s="11" t="s">
        <v>43</v>
      </c>
      <c r="U139" s="53" t="s">
        <v>152</v>
      </c>
      <c r="V139" s="53"/>
      <c r="W139" s="53"/>
      <c r="X139" s="53"/>
      <c r="Y139" s="53"/>
      <c r="Z139" s="53" t="s">
        <v>152</v>
      </c>
      <c r="AA139" s="53"/>
      <c r="AB139" s="53" t="s">
        <v>152</v>
      </c>
      <c r="AC139" s="53"/>
      <c r="AD139" s="53"/>
      <c r="AE139" s="53"/>
    </row>
  </sheetData>
  <sortState ref="S4:AD51">
    <sortCondition ref="U4:U51"/>
  </sortState>
  <mergeCells count="35">
    <mergeCell ref="A37:A41"/>
    <mergeCell ref="A73:C73"/>
    <mergeCell ref="A42:A52"/>
    <mergeCell ref="A53:A57"/>
    <mergeCell ref="A58:A61"/>
    <mergeCell ref="A62:A64"/>
    <mergeCell ref="A65:A70"/>
    <mergeCell ref="A71:A72"/>
    <mergeCell ref="G34:G35"/>
    <mergeCell ref="A1:G1"/>
    <mergeCell ref="I15:J15"/>
    <mergeCell ref="G4:G7"/>
    <mergeCell ref="G8:G10"/>
    <mergeCell ref="G11:G13"/>
    <mergeCell ref="G14:G17"/>
    <mergeCell ref="A4:A17"/>
    <mergeCell ref="A18:A20"/>
    <mergeCell ref="A21:A32"/>
    <mergeCell ref="A33:A36"/>
    <mergeCell ref="R1:AE1"/>
    <mergeCell ref="G53:G55"/>
    <mergeCell ref="G68:G69"/>
    <mergeCell ref="G65:G67"/>
    <mergeCell ref="G62:G64"/>
    <mergeCell ref="G59:G61"/>
    <mergeCell ref="G37:G38"/>
    <mergeCell ref="G39:G41"/>
    <mergeCell ref="G50:G52"/>
    <mergeCell ref="G47:G49"/>
    <mergeCell ref="G45:G46"/>
    <mergeCell ref="G42:G44"/>
    <mergeCell ref="G19:G20"/>
    <mergeCell ref="G21:G23"/>
    <mergeCell ref="G24:G28"/>
    <mergeCell ref="G29:G32"/>
  </mergeCells>
  <conditionalFormatting sqref="S25:S34">
    <cfRule type="cellIs" dxfId="9" priority="25" stopIfTrue="1" operator="lessThan">
      <formula>5</formula>
    </cfRule>
  </conditionalFormatting>
  <conditionalFormatting sqref="S35:S37">
    <cfRule type="cellIs" dxfId="8" priority="24" stopIfTrue="1" operator="lessThan">
      <formula>5</formula>
    </cfRule>
  </conditionalFormatting>
  <conditionalFormatting sqref="S38:S43">
    <cfRule type="cellIs" dxfId="7" priority="23" stopIfTrue="1" operator="lessThan">
      <formula>5</formula>
    </cfRule>
  </conditionalFormatting>
  <conditionalFormatting sqref="S44:S51">
    <cfRule type="cellIs" dxfId="6" priority="22" stopIfTrue="1" operator="lessThan">
      <formula>5</formula>
    </cfRule>
  </conditionalFormatting>
  <conditionalFormatting sqref="S52:S59">
    <cfRule type="cellIs" dxfId="5" priority="16" stopIfTrue="1" operator="lessThan">
      <formula>5</formula>
    </cfRule>
  </conditionalFormatting>
  <conditionalFormatting sqref="S60:S68">
    <cfRule type="cellIs" dxfId="4" priority="14" stopIfTrue="1" operator="lessThan">
      <formula>5</formula>
    </cfRule>
  </conditionalFormatting>
  <conditionalFormatting sqref="S69:S72">
    <cfRule type="cellIs" dxfId="3" priority="12" stopIfTrue="1" operator="lessThan">
      <formula>5</formula>
    </cfRule>
  </conditionalFormatting>
  <conditionalFormatting sqref="S73:S79">
    <cfRule type="cellIs" dxfId="2" priority="10" stopIfTrue="1" operator="lessThan">
      <formula>5</formula>
    </cfRule>
  </conditionalFormatting>
  <conditionalFormatting sqref="S81:S90">
    <cfRule type="cellIs" dxfId="1" priority="7" stopIfTrue="1" operator="lessThan">
      <formula>5</formula>
    </cfRule>
  </conditionalFormatting>
  <conditionalFormatting sqref="S91:S110">
    <cfRule type="cellIs" dxfId="0" priority="4" stopIfTrue="1" operator="lessThan">
      <formula>5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CL2M</vt:lpstr>
      <vt:lpstr>CLBM</vt:lpstr>
      <vt:lpstr>CLBM!Print_Titles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Thế Lĩnh</dc:creator>
  <cp:lastModifiedBy>Mai Thế Lĩnh</cp:lastModifiedBy>
  <cp:lastPrinted>2021-01-21T09:19:05Z</cp:lastPrinted>
  <dcterms:created xsi:type="dcterms:W3CDTF">2021-01-09T15:27:38Z</dcterms:created>
  <dcterms:modified xsi:type="dcterms:W3CDTF">2021-01-21T09:19:21Z</dcterms:modified>
</cp:coreProperties>
</file>